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and\Downloads\"/>
    </mc:Choice>
  </mc:AlternateContent>
  <xr:revisionPtr revIDLastSave="0" documentId="13_ncr:1_{0BD7ADDF-A838-422B-B96E-CC8B61CE2DC4}" xr6:coauthVersionLast="36" xr6:coauthVersionMax="36" xr10:uidLastSave="{00000000-0000-0000-0000-000000000000}"/>
  <bookViews>
    <workbookView xWindow="0" yWindow="0" windowWidth="4080" windowHeight="11460" xr2:uid="{00000000-000D-0000-FFFF-FFFF00000000}"/>
  </bookViews>
  <sheets>
    <sheet name="Orçamento Sintético" sheetId="1" r:id="rId1"/>
  </sheets>
  <calcPr calcId="191029"/>
</workbook>
</file>

<file path=xl/calcChain.xml><?xml version="1.0" encoding="utf-8"?>
<calcChain xmlns="http://schemas.openxmlformats.org/spreadsheetml/2006/main">
  <c r="F45" i="1" l="1"/>
</calcChain>
</file>

<file path=xl/sharedStrings.xml><?xml version="1.0" encoding="utf-8"?>
<sst xmlns="http://schemas.openxmlformats.org/spreadsheetml/2006/main" count="146" uniqueCount="124">
  <si>
    <t>Obra</t>
  </si>
  <si>
    <t>Bancos</t>
  </si>
  <si>
    <t>B.D.I.</t>
  </si>
  <si>
    <t>Encargos Sociais</t>
  </si>
  <si>
    <t>REFORMA DA COBERTURA DO PRÉDIO 13 - A - CIÊNCIA VIVA UFSM</t>
  </si>
  <si>
    <t xml:space="preserve">SINAPI - 03/2024 - Rio Grande do Sul
ORSE - 02/2024 - Sergipe
CPOS/CDHU - 03/2024 - São Paulo
</t>
  </si>
  <si>
    <t>25,0%</t>
  </si>
  <si>
    <t>Planilha Orçamentária Sintética Com Valor do Material e da Mão de Obra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</si>
  <si>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</si>
  <si>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</si>
  <si>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</si>
  <si>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</si>
  <si>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</si>
  <si>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</si>
  <si>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</si>
  <si>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</si>
  <si>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</si>
  <si>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</si>
  <si>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>M. O.</t>
  </si>
  <si>
    <t>MAT.</t>
  </si>
  <si>
    <t xml:space="preserve"> 1 </t>
  </si>
  <si>
    <t>SERVIÇOS INICIAIS/TÉCNICOS</t>
  </si>
  <si>
    <t xml:space="preserve"> 1.1 </t>
  </si>
  <si>
    <t xml:space="preserve"> UFSM 001 </t>
  </si>
  <si>
    <t>Próprio</t>
  </si>
  <si>
    <t>PLACA DE OBRA EM CHAPA DE ACO GALVANIZADO</t>
  </si>
  <si>
    <t>m²</t>
  </si>
  <si>
    <t xml:space="preserve"> 1.2 </t>
  </si>
  <si>
    <t xml:space="preserve"> 90776 </t>
  </si>
  <si>
    <t>SINAPI</t>
  </si>
  <si>
    <t>ENCARREGADO GERAL COM ENCARGOS COMPLEMENTARES</t>
  </si>
  <si>
    <t>H</t>
  </si>
  <si>
    <t xml:space="preserve"> 1.3 </t>
  </si>
  <si>
    <t xml:space="preserve"> 90777 </t>
  </si>
  <si>
    <t>ENGENHEIRO CIVIL DE OBRA JUNIOR COM ENCARGOS COMPLEMENTARES</t>
  </si>
  <si>
    <t xml:space="preserve"> 1.4 </t>
  </si>
  <si>
    <t xml:space="preserve"> EVF 1.045 </t>
  </si>
  <si>
    <t>Programa de Gerenciamento de Riscos (PGR) referente ao canteiro de obras contemplando todos os documentos e exigências previstos no item 18.4.3 da NR-18 e demais normas técnicas pertinentes.</t>
  </si>
  <si>
    <t>UN</t>
  </si>
  <si>
    <t xml:space="preserve"> 1.5 </t>
  </si>
  <si>
    <t xml:space="preserve"> 100321 </t>
  </si>
  <si>
    <t>TÉCNICO EM SEGURANÇA DO TRABALHO COM ENCARGOS COMPLEMENTARES</t>
  </si>
  <si>
    <t>MES</t>
  </si>
  <si>
    <t xml:space="preserve"> 1.6 </t>
  </si>
  <si>
    <t xml:space="preserve"> 85423 </t>
  </si>
  <si>
    <t>ISOLAMENTO DE OBRA COM TELA PLASTICA COM MALHA DE 5MM</t>
  </si>
  <si>
    <t xml:space="preserve"> 1.7 </t>
  </si>
  <si>
    <t xml:space="preserve"> 00010777 </t>
  </si>
  <si>
    <t>LOCACAO DE CONTAINER 2,30 X 4,30 M, ALT. 2,50 M, PARA SANITARIO, COM 3 BACIAS, 4 CHUVEIROS, 1 LAVATORIO E 1 MICTORIO (NAO INCLUI MOBILIZACAO/DESMOBILIZACAO)</t>
  </si>
  <si>
    <t xml:space="preserve"> 2 </t>
  </si>
  <si>
    <t>DEMOLIÇÕES</t>
  </si>
  <si>
    <t xml:space="preserve"> 2.1 </t>
  </si>
  <si>
    <t xml:space="preserve"> 97647 </t>
  </si>
  <si>
    <t>REMOÇÃO DE TELHAS DE FIBROCIMENTO METÁLICA E CERÂMICA, DE FORMA MANUAL, SEM REAPROVEITAMENTO. AF_09/2023</t>
  </si>
  <si>
    <t xml:space="preserve"> 2.2 </t>
  </si>
  <si>
    <t xml:space="preserve"> 97641 </t>
  </si>
  <si>
    <t>REMOÇÃO DE FORRO DE GESSO, DE FORMA MANUAL, SEM REAPROVEITAMENTO. AF_09/2023</t>
  </si>
  <si>
    <t xml:space="preserve"> 3 </t>
  </si>
  <si>
    <t>COBERTURA</t>
  </si>
  <si>
    <t xml:space="preserve"> 3.1 </t>
  </si>
  <si>
    <t xml:space="preserve"> SSE 015 </t>
  </si>
  <si>
    <t>TELHAMENTO COM TELHA METÁLICA TERMOACÚSTICA, REVESTIMENTO EM EPS E = 30 MM, COM ATÉ DUAS ÁGUAS, INCLUSO IÇAMENTO</t>
  </si>
  <si>
    <t xml:space="preserve"> 3.2 </t>
  </si>
  <si>
    <t xml:space="preserve"> 9077 </t>
  </si>
  <si>
    <t>ORSE</t>
  </si>
  <si>
    <t>Cumeeira termoacústica</t>
  </si>
  <si>
    <t>m</t>
  </si>
  <si>
    <t xml:space="preserve"> 4 </t>
  </si>
  <si>
    <t>SEGURANÇA DO TRABALHO</t>
  </si>
  <si>
    <t xml:space="preserve"> 4.1 </t>
  </si>
  <si>
    <t xml:space="preserve"> EVF 1.065 </t>
  </si>
  <si>
    <t>Sistema de Proteção Contra Quedas - linha de vida provisória para construção civil completa,  incluso instalação e acessórios de fixação, procedimento operacional de montagem e definição dos pontos de fixação por um profissional legalmente habilitado (com Anotação de Responsabilidade Técnica - ART).</t>
  </si>
  <si>
    <t>Un</t>
  </si>
  <si>
    <t xml:space="preserve"> 4.2 </t>
  </si>
  <si>
    <t xml:space="preserve"> 97064 </t>
  </si>
  <si>
    <t>MONTAGEM E DESMONTAGEM DE ANDAIME TUBULAR TIPO TORRE (EXCLUSIVE ANDAIME E LIMPEZA). AF_03/2024</t>
  </si>
  <si>
    <t>M</t>
  </si>
  <si>
    <t xml:space="preserve"> 4.3 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</si>
  <si>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</si>
  <si>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</si>
  <si>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</si>
  <si>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 xml:space="preserve"> 4.4 </t>
  </si>
  <si>
    <t xml:space="preserve"> 02.06.030 </t>
  </si>
  <si>
    <t>CPOS/CDHU</t>
  </si>
  <si>
    <t>Locação de plataforma elevatória articulada, com altura aproximada de 12,5m, capacidade de carga de 227 kg, elétrica</t>
  </si>
  <si>
    <t>UNMES</t>
  </si>
  <si>
    <t xml:space="preserve"> 5 </t>
  </si>
  <si>
    <t>SERVIÇOS COMPLEMENTARES</t>
  </si>
  <si>
    <t xml:space="preserve"> 5.1 </t>
  </si>
  <si>
    <t xml:space="preserve"> 2.066 </t>
  </si>
  <si>
    <t>SBC (023716) REMOÇÃO E TRANSPORTE DE ENTULHO PARA ATERRO LICENCIADO</t>
  </si>
  <si>
    <t>M³</t>
  </si>
  <si>
    <t>Totais -&gt;</t>
  </si>
  <si>
    <t>24.529,01</t>
  </si>
  <si>
    <t>96.498,32</t>
  </si>
  <si>
    <t>121.027,33</t>
  </si>
  <si>
    <t>Total sem BDI</t>
  </si>
  <si>
    <t>Total do BDI</t>
  </si>
  <si>
    <t>Total Geral</t>
  </si>
  <si>
    <t>COMPOSIÇÃO DO BDI ADOTADO PARA A OBRA/SERVIÇO</t>
  </si>
  <si>
    <t>ITEM</t>
  </si>
  <si>
    <t xml:space="preserve">DESCRIÇÃO </t>
  </si>
  <si>
    <t>SIGLA</t>
  </si>
  <si>
    <t>TAXA %</t>
  </si>
  <si>
    <t>Administração Central</t>
  </si>
  <si>
    <t>AC</t>
  </si>
  <si>
    <t xml:space="preserve">Seguros                </t>
  </si>
  <si>
    <t>S</t>
  </si>
  <si>
    <t>Riscos e imprevistos</t>
  </si>
  <si>
    <t>R</t>
  </si>
  <si>
    <t xml:space="preserve">Garantias    </t>
  </si>
  <si>
    <t>G</t>
  </si>
  <si>
    <t xml:space="preserve">Despesas Financeiras       </t>
  </si>
  <si>
    <t>DF</t>
  </si>
  <si>
    <t>Lucro bruto</t>
  </si>
  <si>
    <t>L</t>
  </si>
  <si>
    <t>COFINS</t>
  </si>
  <si>
    <t>I</t>
  </si>
  <si>
    <t>PIS</t>
  </si>
  <si>
    <t>ISS</t>
  </si>
  <si>
    <t>TOTAL</t>
  </si>
  <si>
    <t>BDI=((((1+(AC+S+R+G)/100)x(1+DF/100)x(1+L/100)) / (1-I/100))-1)x100 = 25,00%</t>
  </si>
  <si>
    <t>Desonerado: embutido nos preços unitário dos insumos de mão de obra, de acordo com as bases.</t>
  </si>
  <si>
    <t>_______________________________________________________________
Django Szlachta
Engenheiro Civil - CREA-RS 218.222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</si>
</sst>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%"/>
  </numFmts>
  <fonts count="34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 Narrow"/>
      <family val="2"/>
    </font>
    <font>
      <b/>
      <sz val="1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i/>
      <sz val="10"/>
      <name val="Arial Narrow"/>
      <family val="2"/>
    </font>
    <font>
      <b/>
      <sz val="8"/>
      <color indexed="8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indexed="4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8"/>
      </patternFill>
    </fill>
  </fills>
  <borders count="3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6" fontId="9" fillId="10" borderId="7" xfId="0" applyNumberFormat="1" applyFont="1" applyFill="1" applyBorder="1" applyAlignment="1">
      <alignment horizontal="right" vertical="top" wrapText="1"/>
    </xf>
    <xf numFmtId="0" fontId="11" fillId="11" borderId="8" xfId="0" applyFont="1" applyFill="1" applyBorder="1" applyAlignment="1">
      <alignment horizontal="left" vertical="top" wrapText="1"/>
    </xf>
    <xf numFmtId="0" fontId="12" fillId="12" borderId="9" xfId="0" applyFont="1" applyFill="1" applyBorder="1" applyAlignment="1">
      <alignment horizontal="center" vertical="top" wrapText="1"/>
    </xf>
    <xf numFmtId="0" fontId="13" fillId="13" borderId="10" xfId="0" applyFont="1" applyFill="1" applyBorder="1" applyAlignment="1">
      <alignment horizontal="right" vertical="top" wrapText="1"/>
    </xf>
    <xf numFmtId="4" fontId="14" fillId="14" borderId="11" xfId="0" applyNumberFormat="1" applyFont="1" applyFill="1" applyBorder="1" applyAlignment="1">
      <alignment horizontal="right" vertical="top" wrapText="1"/>
    </xf>
    <xf numFmtId="166" fontId="15" fillId="15" borderId="12" xfId="0" applyNumberFormat="1" applyFont="1" applyFill="1" applyBorder="1" applyAlignment="1">
      <alignment horizontal="right" vertical="top" wrapText="1"/>
    </xf>
    <xf numFmtId="0" fontId="17" fillId="16" borderId="13" xfId="0" applyFont="1" applyFill="1" applyBorder="1" applyAlignment="1">
      <alignment horizontal="left" vertical="top" wrapText="1"/>
    </xf>
    <xf numFmtId="0" fontId="18" fillId="17" borderId="14" xfId="0" applyFont="1" applyFill="1" applyBorder="1" applyAlignment="1">
      <alignment horizontal="center" vertical="top" wrapText="1"/>
    </xf>
    <xf numFmtId="0" fontId="19" fillId="18" borderId="15" xfId="0" applyFont="1" applyFill="1" applyBorder="1" applyAlignment="1">
      <alignment horizontal="right" vertical="top" wrapText="1"/>
    </xf>
    <xf numFmtId="4" fontId="20" fillId="19" borderId="16" xfId="0" applyNumberFormat="1" applyFont="1" applyFill="1" applyBorder="1" applyAlignment="1">
      <alignment horizontal="right" vertical="top" wrapText="1"/>
    </xf>
    <xf numFmtId="166" fontId="21" fillId="20" borderId="17" xfId="0" applyNumberFormat="1" applyFont="1" applyFill="1" applyBorder="1" applyAlignment="1">
      <alignment horizontal="right" vertical="top" wrapText="1"/>
    </xf>
    <xf numFmtId="0" fontId="22" fillId="21" borderId="0" xfId="0" applyFont="1" applyFill="1" applyAlignment="1">
      <alignment horizontal="left" vertical="top" wrapText="1"/>
    </xf>
    <xf numFmtId="0" fontId="23" fillId="22" borderId="0" xfId="0" applyFont="1" applyFill="1" applyAlignment="1">
      <alignment horizontal="center" vertical="top" wrapText="1"/>
    </xf>
    <xf numFmtId="0" fontId="24" fillId="23" borderId="0" xfId="0" applyFont="1" applyFill="1" applyAlignment="1">
      <alignment horizontal="right" vertical="top" wrapText="1"/>
    </xf>
    <xf numFmtId="4" fontId="25" fillId="24" borderId="0" xfId="0" applyNumberFormat="1" applyFont="1" applyFill="1" applyAlignment="1">
      <alignment horizontal="right" vertical="top" wrapText="1"/>
    </xf>
    <xf numFmtId="0" fontId="26" fillId="25" borderId="0" xfId="0" applyFont="1" applyFill="1" applyAlignment="1">
      <alignment horizontal="left" vertical="top" wrapText="1"/>
    </xf>
    <xf numFmtId="0" fontId="27" fillId="26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22" fillId="21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top" wrapText="1"/>
    </xf>
    <xf numFmtId="0" fontId="5" fillId="6" borderId="3" xfId="0" applyFont="1" applyFill="1" applyBorder="1" applyAlignment="1">
      <alignment horizontal="right" vertical="top" wrapText="1"/>
    </xf>
    <xf numFmtId="0" fontId="4" fillId="5" borderId="2" xfId="0" applyFont="1" applyFill="1" applyBorder="1" applyAlignment="1">
      <alignment horizontal="center" vertical="top" wrapText="1"/>
    </xf>
    <xf numFmtId="0" fontId="24" fillId="23" borderId="0" xfId="0" applyFont="1" applyFill="1" applyAlignment="1">
      <alignment horizontal="right" vertical="top" wrapText="1"/>
    </xf>
    <xf numFmtId="4" fontId="25" fillId="24" borderId="0" xfId="0" applyNumberFormat="1" applyFont="1" applyFill="1" applyAlignment="1">
      <alignment horizontal="right" vertical="top" wrapText="1"/>
    </xf>
    <xf numFmtId="0" fontId="29" fillId="0" borderId="19" xfId="0" applyFont="1" applyBorder="1" applyAlignment="1">
      <alignment horizontal="left" vertical="top" wrapText="1"/>
    </xf>
    <xf numFmtId="0" fontId="29" fillId="0" borderId="19" xfId="0" applyFont="1" applyBorder="1" applyAlignment="1">
      <alignment horizontal="center" vertical="top" wrapText="1"/>
    </xf>
    <xf numFmtId="0" fontId="30" fillId="0" borderId="19" xfId="0" applyFont="1" applyBorder="1" applyAlignment="1">
      <alignment horizontal="center" vertical="top" wrapText="1"/>
    </xf>
    <xf numFmtId="0" fontId="28" fillId="0" borderId="19" xfId="0" applyFont="1" applyBorder="1" applyAlignment="1">
      <alignment horizontal="left" vertical="top" wrapText="1"/>
    </xf>
    <xf numFmtId="0" fontId="28" fillId="0" borderId="19" xfId="0" applyFont="1" applyBorder="1" applyAlignment="1">
      <alignment horizontal="center" vertical="top" wrapText="1"/>
    </xf>
    <xf numFmtId="0" fontId="31" fillId="0" borderId="19" xfId="0" applyFont="1" applyBorder="1" applyAlignment="1">
      <alignment horizontal="center" vertical="top" wrapText="1"/>
    </xf>
    <xf numFmtId="0" fontId="31" fillId="0" borderId="20" xfId="0" applyFont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 wrapText="1"/>
    </xf>
    <xf numFmtId="0" fontId="31" fillId="0" borderId="18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left" vertical="top" wrapText="1"/>
    </xf>
    <xf numFmtId="0" fontId="32" fillId="0" borderId="19" xfId="0" applyFont="1" applyBorder="1" applyAlignment="1">
      <alignment horizontal="center" vertical="top" wrapText="1"/>
    </xf>
    <xf numFmtId="49" fontId="28" fillId="27" borderId="22" xfId="0" applyNumberFormat="1" applyFont="1" applyFill="1" applyBorder="1" applyAlignment="1" applyProtection="1">
      <alignment horizontal="left" vertical="center" wrapText="1"/>
      <protection locked="0"/>
    </xf>
    <xf numFmtId="49" fontId="28" fillId="27" borderId="23" xfId="0" applyNumberFormat="1" applyFont="1" applyFill="1" applyBorder="1" applyAlignment="1" applyProtection="1">
      <alignment horizontal="center" vertical="center" wrapText="1"/>
      <protection locked="0"/>
    </xf>
    <xf numFmtId="0" fontId="29" fillId="27" borderId="23" xfId="0" applyFont="1" applyFill="1" applyBorder="1" applyAlignment="1">
      <alignment horizontal="left"/>
    </xf>
    <xf numFmtId="4" fontId="28" fillId="27" borderId="23" xfId="0" applyNumberFormat="1" applyFont="1" applyFill="1" applyBorder="1" applyAlignment="1" applyProtection="1">
      <alignment horizontal="center" vertical="center" wrapText="1"/>
      <protection locked="0"/>
    </xf>
    <xf numFmtId="49" fontId="28" fillId="27" borderId="24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>
      <alignment horizontal="left" vertical="top" wrapText="1"/>
    </xf>
    <xf numFmtId="0" fontId="30" fillId="0" borderId="26" xfId="0" applyFont="1" applyBorder="1" applyAlignment="1">
      <alignment horizontal="center" vertical="top" wrapText="1"/>
    </xf>
    <xf numFmtId="0" fontId="28" fillId="0" borderId="25" xfId="0" applyFont="1" applyBorder="1" applyAlignment="1">
      <alignment horizontal="left" vertical="top" wrapText="1"/>
    </xf>
    <xf numFmtId="4" fontId="31" fillId="0" borderId="26" xfId="0" applyNumberFormat="1" applyFont="1" applyBorder="1" applyAlignment="1">
      <alignment horizontal="center" vertical="top" wrapText="1"/>
    </xf>
    <xf numFmtId="4" fontId="29" fillId="28" borderId="26" xfId="0" applyNumberFormat="1" applyFont="1" applyFill="1" applyBorder="1" applyAlignment="1" applyProtection="1">
      <alignment horizontal="center" vertical="center" wrapText="1"/>
      <protection locked="0"/>
    </xf>
    <xf numFmtId="49" fontId="28" fillId="28" borderId="27" xfId="0" applyNumberFormat="1" applyFont="1" applyFill="1" applyBorder="1" applyAlignment="1" applyProtection="1">
      <alignment horizontal="center" vertical="center" wrapText="1"/>
      <protection locked="0"/>
    </xf>
    <xf numFmtId="49" fontId="28" fillId="28" borderId="28" xfId="0" applyNumberFormat="1" applyFont="1" applyFill="1" applyBorder="1" applyAlignment="1" applyProtection="1">
      <alignment horizontal="center" vertical="center" wrapText="1"/>
      <protection locked="0"/>
    </xf>
    <xf numFmtId="0" fontId="33" fillId="29" borderId="29" xfId="0" applyFont="1" applyFill="1" applyBorder="1" applyAlignment="1">
      <alignment horizontal="center" vertical="top" wrapText="1"/>
    </xf>
    <xf numFmtId="0" fontId="10" fillId="21" borderId="0" xfId="0" applyFont="1" applyFill="1" applyAlignment="1">
      <alignment horizontal="left" vertical="top" wrapText="1"/>
    </xf>
    <xf numFmtId="0" fontId="16" fillId="26" borderId="0" xfId="0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showOutlineSymbols="0" showWhiteSpace="0" workbookViewId="0">
      <selection activeCell="A51" sqref="A51"/>
    </sheetView>
  </sheetViews>
  <sheetFormatPr defaultRowHeight="14.25" x14ac:dyDescent="0.2"/>
  <cols>
    <col min="1" max="3" width="10" bestFit="1" customWidth="1"/>
    <col min="4" max="4" width="60" bestFit="1" customWidth="1"/>
    <col min="5" max="5" width="5" bestFit="1" customWidth="1"/>
    <col min="6" max="14" width="10" bestFit="1" customWidth="1"/>
  </cols>
  <sheetData>
    <row r="1" spans="1:14" ht="15" x14ac:dyDescent="0.2">
      <c r="A1" s="1"/>
      <c r="B1" s="1"/>
      <c r="C1" s="1"/>
      <c r="D1" s="1" t="s">
        <v>0</v>
      </c>
      <c r="E1" s="23" t="s">
        <v>1</v>
      </c>
      <c r="F1" s="23"/>
      <c r="G1" s="23"/>
      <c r="H1" s="23" t="s">
        <v>2</v>
      </c>
      <c r="I1" s="23"/>
      <c r="J1" s="23"/>
      <c r="K1" s="23" t="s">
        <v>3</v>
      </c>
      <c r="L1" s="23"/>
      <c r="M1" s="23"/>
      <c r="N1" s="23"/>
    </row>
    <row r="2" spans="1:14" ht="80.099999999999994" customHeight="1" x14ac:dyDescent="0.2">
      <c r="A2" s="17"/>
      <c r="B2" s="17"/>
      <c r="C2" s="17"/>
      <c r="D2" s="17" t="s">
        <v>4</v>
      </c>
      <c r="E2" s="24" t="s">
        <v>5</v>
      </c>
      <c r="F2" s="24"/>
      <c r="G2" s="24"/>
      <c r="H2" s="24" t="s">
        <v>6</v>
      </c>
      <c r="I2" s="24"/>
      <c r="J2" s="24"/>
      <c r="K2" s="56" t="s">
        <v>122</v>
      </c>
      <c r="L2" s="24"/>
      <c r="M2" s="24"/>
      <c r="N2" s="24"/>
    </row>
    <row r="3" spans="1:14" ht="15" x14ac:dyDescent="0.25">
      <c r="A3" s="25" t="s">
        <v>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</row>
    <row r="4" spans="1:14" ht="15" customHeight="1" x14ac:dyDescent="0.2">
      <c r="A4" s="27" t="s">
        <v>8</v>
      </c>
      <c r="B4" s="28" t="s">
        <v>9</v>
      </c>
      <c r="C4" s="27" t="s">
        <v>10</v>
      </c>
      <c r="D4" s="27" t="s">
        <v>11</v>
      </c>
      <c r="E4" s="29" t="s">
        <v>12</v>
      </c>
      <c r="F4" s="28" t="s">
        <v>13</v>
      </c>
      <c r="G4" s="28" t="s">
        <v>14</v>
      </c>
      <c r="H4" s="29" t="s">
        <v>15</v>
      </c>
      <c r="I4" s="27"/>
      <c r="J4" s="27"/>
      <c r="K4" s="29" t="s">
        <v>16</v>
      </c>
      <c r="L4" s="27"/>
      <c r="M4" s="27"/>
      <c r="N4" s="28" t="s">
        <v>17</v>
      </c>
    </row>
    <row r="5" spans="1:14" ht="15" customHeight="1" x14ac:dyDescent="0.2">
      <c r="A5" s="28"/>
      <c r="B5" s="28"/>
      <c r="C5" s="28"/>
      <c r="D5" s="28"/>
      <c r="E5" s="28"/>
      <c r="F5" s="28"/>
      <c r="G5" s="28"/>
      <c r="H5" s="2" t="s">
        <v>18</v>
      </c>
      <c r="I5" s="2" t="s">
        <v>19</v>
      </c>
      <c r="J5" s="2" t="s">
        <v>16</v>
      </c>
      <c r="K5" s="2" t="s">
        <v>18</v>
      </c>
      <c r="L5" s="2" t="s">
        <v>19</v>
      </c>
      <c r="M5" s="2" t="s">
        <v>16</v>
      </c>
      <c r="N5" s="28"/>
    </row>
    <row r="6" spans="1:14" ht="24" customHeight="1" x14ac:dyDescent="0.2">
      <c r="A6" s="3" t="s">
        <v>20</v>
      </c>
      <c r="B6" s="3"/>
      <c r="C6" s="3"/>
      <c r="D6" s="3" t="s">
        <v>21</v>
      </c>
      <c r="E6" s="3"/>
      <c r="F6" s="4"/>
      <c r="G6" s="3"/>
      <c r="H6" s="3"/>
      <c r="I6" s="3"/>
      <c r="J6" s="3"/>
      <c r="K6" s="3"/>
      <c r="L6" s="3"/>
      <c r="M6" s="5">
        <v>22072.720000000001</v>
      </c>
      <c r="N6" s="6">
        <v>0.18237798024627991</v>
      </c>
    </row>
    <row r="7" spans="1:14" ht="24" customHeight="1" x14ac:dyDescent="0.2">
      <c r="A7" s="7" t="s">
        <v>22</v>
      </c>
      <c r="B7" s="9" t="s">
        <v>23</v>
      </c>
      <c r="C7" s="7" t="s">
        <v>24</v>
      </c>
      <c r="D7" s="7" t="s">
        <v>25</v>
      </c>
      <c r="E7" s="8" t="s">
        <v>26</v>
      </c>
      <c r="F7" s="9">
        <v>2.16</v>
      </c>
      <c r="G7" s="10">
        <v>350.58</v>
      </c>
      <c r="H7" s="10">
        <v>59.29</v>
      </c>
      <c r="I7" s="10">
        <v>378.93</v>
      </c>
      <c r="J7" s="10">
        <v>438.22</v>
      </c>
      <c r="K7" s="10">
        <v>128.06</v>
      </c>
      <c r="L7" s="10">
        <v>818.49</v>
      </c>
      <c r="M7" s="10">
        <v>946.55</v>
      </c>
      <c r="N7" s="11">
        <v>7.8209607697699354E-3</v>
      </c>
    </row>
    <row r="8" spans="1:14" ht="24" customHeight="1" x14ac:dyDescent="0.2">
      <c r="A8" s="7" t="s">
        <v>27</v>
      </c>
      <c r="B8" s="9" t="s">
        <v>28</v>
      </c>
      <c r="C8" s="7" t="s">
        <v>29</v>
      </c>
      <c r="D8" s="7" t="s">
        <v>30</v>
      </c>
      <c r="E8" s="8" t="s">
        <v>31</v>
      </c>
      <c r="F8" s="9">
        <v>88</v>
      </c>
      <c r="G8" s="10">
        <v>52.25</v>
      </c>
      <c r="H8" s="10">
        <v>61.89</v>
      </c>
      <c r="I8" s="10">
        <v>3.42</v>
      </c>
      <c r="J8" s="10">
        <v>65.31</v>
      </c>
      <c r="K8" s="10">
        <v>5446.32</v>
      </c>
      <c r="L8" s="10">
        <v>300.95999999999998</v>
      </c>
      <c r="M8" s="10">
        <v>5747.28</v>
      </c>
      <c r="N8" s="11">
        <v>4.7487455932474096E-2</v>
      </c>
    </row>
    <row r="9" spans="1:14" ht="26.1" customHeight="1" x14ac:dyDescent="0.2">
      <c r="A9" s="7" t="s">
        <v>32</v>
      </c>
      <c r="B9" s="9" t="s">
        <v>33</v>
      </c>
      <c r="C9" s="7" t="s">
        <v>29</v>
      </c>
      <c r="D9" s="7" t="s">
        <v>34</v>
      </c>
      <c r="E9" s="8" t="s">
        <v>31</v>
      </c>
      <c r="F9" s="9">
        <v>22</v>
      </c>
      <c r="G9" s="10">
        <v>103.78</v>
      </c>
      <c r="H9" s="10">
        <v>127.05</v>
      </c>
      <c r="I9" s="10">
        <v>2.67</v>
      </c>
      <c r="J9" s="10">
        <v>129.72</v>
      </c>
      <c r="K9" s="10">
        <v>2795.1</v>
      </c>
      <c r="L9" s="10">
        <v>58.74</v>
      </c>
      <c r="M9" s="10">
        <v>2853.84</v>
      </c>
      <c r="N9" s="11">
        <v>2.3580128554434771E-2</v>
      </c>
    </row>
    <row r="10" spans="1:14" ht="51.95" customHeight="1" x14ac:dyDescent="0.2">
      <c r="A10" s="7" t="s">
        <v>35</v>
      </c>
      <c r="B10" s="9" t="s">
        <v>36</v>
      </c>
      <c r="C10" s="7" t="s">
        <v>24</v>
      </c>
      <c r="D10" s="7" t="s">
        <v>37</v>
      </c>
      <c r="E10" s="8" t="s">
        <v>38</v>
      </c>
      <c r="F10" s="9">
        <v>1</v>
      </c>
      <c r="G10" s="10">
        <v>2460.48</v>
      </c>
      <c r="H10" s="10">
        <v>3035.56</v>
      </c>
      <c r="I10" s="10">
        <v>40.04</v>
      </c>
      <c r="J10" s="10">
        <v>3075.6</v>
      </c>
      <c r="K10" s="10">
        <v>3035.56</v>
      </c>
      <c r="L10" s="10">
        <v>40.04</v>
      </c>
      <c r="M10" s="10">
        <v>3075.6</v>
      </c>
      <c r="N10" s="11">
        <v>2.5412441966620267E-2</v>
      </c>
    </row>
    <row r="11" spans="1:14" ht="26.1" customHeight="1" x14ac:dyDescent="0.2">
      <c r="A11" s="7" t="s">
        <v>39</v>
      </c>
      <c r="B11" s="9" t="s">
        <v>40</v>
      </c>
      <c r="C11" s="7" t="s">
        <v>29</v>
      </c>
      <c r="D11" s="7" t="s">
        <v>41</v>
      </c>
      <c r="E11" s="8" t="s">
        <v>42</v>
      </c>
      <c r="F11" s="9">
        <v>1</v>
      </c>
      <c r="G11" s="10">
        <v>6207.95</v>
      </c>
      <c r="H11" s="10">
        <v>7237.03</v>
      </c>
      <c r="I11" s="10">
        <v>522.9</v>
      </c>
      <c r="J11" s="10">
        <v>7759.93</v>
      </c>
      <c r="K11" s="10">
        <v>7237.03</v>
      </c>
      <c r="L11" s="10">
        <v>522.9</v>
      </c>
      <c r="M11" s="10">
        <v>7759.93</v>
      </c>
      <c r="N11" s="11">
        <v>6.4117170890244379E-2</v>
      </c>
    </row>
    <row r="12" spans="1:14" ht="26.1" customHeight="1" x14ac:dyDescent="0.2">
      <c r="A12" s="7" t="s">
        <v>43</v>
      </c>
      <c r="B12" s="9" t="s">
        <v>44</v>
      </c>
      <c r="C12" s="7" t="s">
        <v>29</v>
      </c>
      <c r="D12" s="7" t="s">
        <v>45</v>
      </c>
      <c r="E12" s="8" t="s">
        <v>26</v>
      </c>
      <c r="F12" s="9">
        <v>28.08</v>
      </c>
      <c r="G12" s="10">
        <v>9.6</v>
      </c>
      <c r="H12" s="10">
        <v>4.57</v>
      </c>
      <c r="I12" s="10">
        <v>7.43</v>
      </c>
      <c r="J12" s="10">
        <v>12</v>
      </c>
      <c r="K12" s="10">
        <v>128.32</v>
      </c>
      <c r="L12" s="10">
        <v>208.64</v>
      </c>
      <c r="M12" s="10">
        <v>336.96</v>
      </c>
      <c r="N12" s="11">
        <v>2.7841645353987401E-3</v>
      </c>
    </row>
    <row r="13" spans="1:14" ht="51.95" customHeight="1" x14ac:dyDescent="0.2">
      <c r="A13" s="12" t="s">
        <v>46</v>
      </c>
      <c r="B13" s="14" t="s">
        <v>47</v>
      </c>
      <c r="C13" s="12" t="s">
        <v>29</v>
      </c>
      <c r="D13" s="12" t="s">
        <v>48</v>
      </c>
      <c r="E13" s="13" t="s">
        <v>42</v>
      </c>
      <c r="F13" s="14">
        <v>1</v>
      </c>
      <c r="G13" s="15">
        <v>1082.05</v>
      </c>
      <c r="H13" s="15">
        <v>0</v>
      </c>
      <c r="I13" s="15">
        <v>1352.56</v>
      </c>
      <c r="J13" s="15">
        <v>1352.56</v>
      </c>
      <c r="K13" s="15">
        <v>0</v>
      </c>
      <c r="L13" s="15">
        <v>1352.56</v>
      </c>
      <c r="M13" s="15">
        <v>1352.56</v>
      </c>
      <c r="N13" s="16">
        <v>1.1175657597337725E-2</v>
      </c>
    </row>
    <row r="14" spans="1:14" ht="24" customHeight="1" x14ac:dyDescent="0.2">
      <c r="A14" s="3" t="s">
        <v>49</v>
      </c>
      <c r="B14" s="3"/>
      <c r="C14" s="3"/>
      <c r="D14" s="3" t="s">
        <v>50</v>
      </c>
      <c r="E14" s="3"/>
      <c r="F14" s="4"/>
      <c r="G14" s="3"/>
      <c r="H14" s="3"/>
      <c r="I14" s="3"/>
      <c r="J14" s="3"/>
      <c r="K14" s="3"/>
      <c r="L14" s="3"/>
      <c r="M14" s="5">
        <v>2697.97</v>
      </c>
      <c r="N14" s="6">
        <v>2.2292237629302405E-2</v>
      </c>
    </row>
    <row r="15" spans="1:14" ht="39" customHeight="1" x14ac:dyDescent="0.2">
      <c r="A15" s="7" t="s">
        <v>51</v>
      </c>
      <c r="B15" s="9" t="s">
        <v>52</v>
      </c>
      <c r="C15" s="7" t="s">
        <v>29</v>
      </c>
      <c r="D15" s="7" t="s">
        <v>53</v>
      </c>
      <c r="E15" s="8" t="s">
        <v>26</v>
      </c>
      <c r="F15" s="9">
        <v>420.76</v>
      </c>
      <c r="G15" s="10">
        <v>3.27</v>
      </c>
      <c r="H15" s="10">
        <v>2.96</v>
      </c>
      <c r="I15" s="10">
        <v>1.1200000000000001</v>
      </c>
      <c r="J15" s="10">
        <v>4.08</v>
      </c>
      <c r="K15" s="10">
        <v>1245.44</v>
      </c>
      <c r="L15" s="10">
        <v>471.26</v>
      </c>
      <c r="M15" s="10">
        <v>1716.7</v>
      </c>
      <c r="N15" s="11">
        <v>1.418439950711959E-2</v>
      </c>
    </row>
    <row r="16" spans="1:14" ht="26.1" customHeight="1" x14ac:dyDescent="0.2">
      <c r="A16" s="7" t="s">
        <v>54</v>
      </c>
      <c r="B16" s="9" t="s">
        <v>55</v>
      </c>
      <c r="C16" s="7" t="s">
        <v>29</v>
      </c>
      <c r="D16" s="7" t="s">
        <v>56</v>
      </c>
      <c r="E16" s="8" t="s">
        <v>26</v>
      </c>
      <c r="F16" s="9">
        <v>291.18</v>
      </c>
      <c r="G16" s="10">
        <v>2.7</v>
      </c>
      <c r="H16" s="10">
        <v>2.4500000000000002</v>
      </c>
      <c r="I16" s="10">
        <v>0.92</v>
      </c>
      <c r="J16" s="10">
        <v>3.37</v>
      </c>
      <c r="K16" s="10">
        <v>713.39</v>
      </c>
      <c r="L16" s="10">
        <v>267.88</v>
      </c>
      <c r="M16" s="10">
        <v>981.27</v>
      </c>
      <c r="N16" s="11">
        <v>8.1078381221828168E-3</v>
      </c>
    </row>
    <row r="17" spans="1:14" ht="24" customHeight="1" x14ac:dyDescent="0.2">
      <c r="A17" s="3" t="s">
        <v>57</v>
      </c>
      <c r="B17" s="3"/>
      <c r="C17" s="3"/>
      <c r="D17" s="3" t="s">
        <v>58</v>
      </c>
      <c r="E17" s="3"/>
      <c r="F17" s="4"/>
      <c r="G17" s="3"/>
      <c r="H17" s="3"/>
      <c r="I17" s="3"/>
      <c r="J17" s="3"/>
      <c r="K17" s="3"/>
      <c r="L17" s="3"/>
      <c r="M17" s="5">
        <v>86928</v>
      </c>
      <c r="N17" s="6">
        <v>0.71825099339132736</v>
      </c>
    </row>
    <row r="18" spans="1:14" ht="39" customHeight="1" x14ac:dyDescent="0.2">
      <c r="A18" s="7" t="s">
        <v>59</v>
      </c>
      <c r="B18" s="9" t="s">
        <v>60</v>
      </c>
      <c r="C18" s="7" t="s">
        <v>24</v>
      </c>
      <c r="D18" s="7" t="s">
        <v>61</v>
      </c>
      <c r="E18" s="8" t="s">
        <v>26</v>
      </c>
      <c r="F18" s="9">
        <v>420.76</v>
      </c>
      <c r="G18" s="10">
        <v>153.86000000000001</v>
      </c>
      <c r="H18" s="10">
        <v>2.4</v>
      </c>
      <c r="I18" s="10">
        <v>189.92</v>
      </c>
      <c r="J18" s="10">
        <v>192.32</v>
      </c>
      <c r="K18" s="10">
        <v>1009.82</v>
      </c>
      <c r="L18" s="10">
        <v>79910.740000000005</v>
      </c>
      <c r="M18" s="10">
        <v>80920.56</v>
      </c>
      <c r="N18" s="11">
        <v>0.66861394033893007</v>
      </c>
    </row>
    <row r="19" spans="1:14" ht="24" customHeight="1" x14ac:dyDescent="0.2">
      <c r="A19" s="7" t="s">
        <v>62</v>
      </c>
      <c r="B19" s="9" t="s">
        <v>63</v>
      </c>
      <c r="C19" s="7" t="s">
        <v>64</v>
      </c>
      <c r="D19" s="7" t="s">
        <v>65</v>
      </c>
      <c r="E19" s="8" t="s">
        <v>66</v>
      </c>
      <c r="F19" s="9">
        <v>31.4</v>
      </c>
      <c r="G19" s="10">
        <v>153.06</v>
      </c>
      <c r="H19" s="10">
        <v>9.5399999999999991</v>
      </c>
      <c r="I19" s="10">
        <v>181.78</v>
      </c>
      <c r="J19" s="10">
        <v>191.32</v>
      </c>
      <c r="K19" s="10">
        <v>299.55</v>
      </c>
      <c r="L19" s="10">
        <v>5707.89</v>
      </c>
      <c r="M19" s="10">
        <v>6007.44</v>
      </c>
      <c r="N19" s="11">
        <v>4.9637053052397337E-2</v>
      </c>
    </row>
    <row r="20" spans="1:14" ht="24" customHeight="1" x14ac:dyDescent="0.2">
      <c r="A20" s="3" t="s">
        <v>67</v>
      </c>
      <c r="B20" s="3"/>
      <c r="C20" s="3"/>
      <c r="D20" s="3" t="s">
        <v>68</v>
      </c>
      <c r="E20" s="3"/>
      <c r="F20" s="4"/>
      <c r="G20" s="3"/>
      <c r="H20" s="3"/>
      <c r="I20" s="3"/>
      <c r="J20" s="3"/>
      <c r="K20" s="3"/>
      <c r="L20" s="3"/>
      <c r="M20" s="5">
        <v>7718.84</v>
      </c>
      <c r="N20" s="6">
        <v>6.3777660797771876E-2</v>
      </c>
    </row>
    <row r="21" spans="1:14" ht="90.95" customHeight="1" x14ac:dyDescent="0.2">
      <c r="A21" s="7" t="s">
        <v>69</v>
      </c>
      <c r="B21" s="9" t="s">
        <v>70</v>
      </c>
      <c r="C21" s="7" t="s">
        <v>24</v>
      </c>
      <c r="D21" s="7" t="s">
        <v>71</v>
      </c>
      <c r="E21" s="8" t="s">
        <v>72</v>
      </c>
      <c r="F21" s="9">
        <v>1</v>
      </c>
      <c r="G21" s="10">
        <v>634.44000000000005</v>
      </c>
      <c r="H21" s="10">
        <v>23.75</v>
      </c>
      <c r="I21" s="10">
        <v>769.3</v>
      </c>
      <c r="J21" s="10">
        <v>793.05</v>
      </c>
      <c r="K21" s="10">
        <v>23.75</v>
      </c>
      <c r="L21" s="10">
        <v>769.3</v>
      </c>
      <c r="M21" s="10">
        <v>793.05</v>
      </c>
      <c r="N21" s="11">
        <v>6.5526521984745102E-3</v>
      </c>
    </row>
    <row r="22" spans="1:14" ht="26.1" customHeight="1" x14ac:dyDescent="0.2">
      <c r="A22" s="7" t="s">
        <v>73</v>
      </c>
      <c r="B22" s="9" t="s">
        <v>74</v>
      </c>
      <c r="C22" s="7" t="s">
        <v>29</v>
      </c>
      <c r="D22" s="7" t="s">
        <v>75</v>
      </c>
      <c r="E22" s="8" t="s">
        <v>76</v>
      </c>
      <c r="F22" s="9">
        <v>9</v>
      </c>
      <c r="G22" s="10">
        <v>186.4</v>
      </c>
      <c r="H22" s="10">
        <v>169.15</v>
      </c>
      <c r="I22" s="10">
        <v>63.85</v>
      </c>
      <c r="J22" s="10">
        <v>233</v>
      </c>
      <c r="K22" s="10">
        <v>1522.35</v>
      </c>
      <c r="L22" s="10">
        <v>574.65</v>
      </c>
      <c r="M22" s="10">
        <v>2097</v>
      </c>
      <c r="N22" s="11">
        <v>1.7326664977241092E-2</v>
      </c>
    </row>
    <row r="23" spans="1:14" ht="65.099999999999994" customHeight="1" x14ac:dyDescent="0.2">
      <c r="A23" s="12" t="s">
        <v>77</v>
      </c>
      <c r="B23" s="14" t="s">
        <v>78</v>
      </c>
      <c r="C23" s="12" t="s">
        <v>29</v>
      </c>
      <c r="D23" s="12" t="s">
        <v>79</v>
      </c>
      <c r="E23" s="13" t="s">
        <v>80</v>
      </c>
      <c r="F23" s="14">
        <v>9</v>
      </c>
      <c r="G23" s="15">
        <v>25</v>
      </c>
      <c r="H23" s="15">
        <v>0</v>
      </c>
      <c r="I23" s="15">
        <v>31.25</v>
      </c>
      <c r="J23" s="15">
        <v>31.25</v>
      </c>
      <c r="K23" s="15">
        <v>0</v>
      </c>
      <c r="L23" s="15">
        <v>281.25</v>
      </c>
      <c r="M23" s="15">
        <v>281.25</v>
      </c>
      <c r="N23" s="16">
        <v>2.3238552812823352E-3</v>
      </c>
    </row>
    <row r="24" spans="1:14" ht="39" customHeight="1" x14ac:dyDescent="0.2">
      <c r="A24" s="7" t="s">
        <v>81</v>
      </c>
      <c r="B24" s="9" t="s">
        <v>82</v>
      </c>
      <c r="C24" s="7" t="s">
        <v>83</v>
      </c>
      <c r="D24" s="7" t="s">
        <v>84</v>
      </c>
      <c r="E24" s="8" t="s">
        <v>85</v>
      </c>
      <c r="F24" s="9">
        <v>0.25</v>
      </c>
      <c r="G24" s="10">
        <v>14552.14</v>
      </c>
      <c r="H24" s="10">
        <v>3777.3</v>
      </c>
      <c r="I24" s="10">
        <v>14412.87</v>
      </c>
      <c r="J24" s="10">
        <v>18190.169999999998</v>
      </c>
      <c r="K24" s="10">
        <v>944.32</v>
      </c>
      <c r="L24" s="10">
        <v>3603.22</v>
      </c>
      <c r="M24" s="10">
        <v>4547.54</v>
      </c>
      <c r="N24" s="11">
        <v>3.757448834077394E-2</v>
      </c>
    </row>
    <row r="25" spans="1:14" ht="24" customHeight="1" x14ac:dyDescent="0.2">
      <c r="A25" s="3" t="s">
        <v>86</v>
      </c>
      <c r="B25" s="3"/>
      <c r="C25" s="3"/>
      <c r="D25" s="3" t="s">
        <v>87</v>
      </c>
      <c r="E25" s="3"/>
      <c r="F25" s="4"/>
      <c r="G25" s="3"/>
      <c r="H25" s="3"/>
      <c r="I25" s="3"/>
      <c r="J25" s="3"/>
      <c r="K25" s="3"/>
      <c r="L25" s="3"/>
      <c r="M25" s="5">
        <v>1609.8</v>
      </c>
      <c r="N25" s="6">
        <v>1.3301127935318411E-2</v>
      </c>
    </row>
    <row r="26" spans="1:14" ht="26.1" customHeight="1" x14ac:dyDescent="0.2">
      <c r="A26" s="7" t="s">
        <v>88</v>
      </c>
      <c r="B26" s="9" t="s">
        <v>89</v>
      </c>
      <c r="C26" s="7" t="s">
        <v>24</v>
      </c>
      <c r="D26" s="7" t="s">
        <v>90</v>
      </c>
      <c r="E26" s="8" t="s">
        <v>91</v>
      </c>
      <c r="F26" s="9">
        <v>7.52</v>
      </c>
      <c r="G26" s="10">
        <v>171.26</v>
      </c>
      <c r="H26" s="10">
        <v>0</v>
      </c>
      <c r="I26" s="10">
        <v>214.07</v>
      </c>
      <c r="J26" s="10">
        <v>214.07</v>
      </c>
      <c r="K26" s="10">
        <v>0</v>
      </c>
      <c r="L26" s="10">
        <v>1609.8</v>
      </c>
      <c r="M26" s="10">
        <v>1609.8</v>
      </c>
      <c r="N26" s="11">
        <v>1.3301127935318411E-2</v>
      </c>
    </row>
    <row r="27" spans="1:14" x14ac:dyDescent="0.2">
      <c r="A27" s="19"/>
      <c r="B27" s="19"/>
      <c r="C27" s="19"/>
      <c r="D27" s="19"/>
      <c r="E27" s="19"/>
      <c r="F27" s="19"/>
      <c r="G27" s="19"/>
      <c r="H27" s="19"/>
      <c r="I27" s="19"/>
      <c r="J27" s="19" t="s">
        <v>92</v>
      </c>
      <c r="K27" s="19" t="s">
        <v>93</v>
      </c>
      <c r="L27" s="19" t="s">
        <v>94</v>
      </c>
      <c r="M27" s="19" t="s">
        <v>95</v>
      </c>
      <c r="N27" s="19"/>
    </row>
    <row r="28" spans="1:14" x14ac:dyDescent="0.2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</row>
    <row r="29" spans="1:14" x14ac:dyDescent="0.2">
      <c r="A29" s="30"/>
      <c r="B29" s="30"/>
      <c r="C29" s="30"/>
      <c r="D29" s="21"/>
      <c r="E29" s="19"/>
      <c r="F29" s="19"/>
      <c r="G29" s="19"/>
      <c r="H29" s="19"/>
      <c r="I29" s="19"/>
      <c r="J29" s="24" t="s">
        <v>96</v>
      </c>
      <c r="K29" s="30"/>
      <c r="L29" s="31">
        <v>96827.66</v>
      </c>
      <c r="M29" s="30"/>
      <c r="N29" s="30"/>
    </row>
    <row r="30" spans="1:14" x14ac:dyDescent="0.2">
      <c r="A30" s="30"/>
      <c r="B30" s="30"/>
      <c r="C30" s="30"/>
      <c r="D30" s="21"/>
      <c r="E30" s="19"/>
      <c r="F30" s="19"/>
      <c r="G30" s="19"/>
      <c r="H30" s="19"/>
      <c r="I30" s="19"/>
      <c r="J30" s="24" t="s">
        <v>97</v>
      </c>
      <c r="K30" s="30"/>
      <c r="L30" s="31">
        <v>24199.67</v>
      </c>
      <c r="M30" s="30"/>
      <c r="N30" s="30"/>
    </row>
    <row r="31" spans="1:14" x14ac:dyDescent="0.2">
      <c r="A31" s="30"/>
      <c r="B31" s="30"/>
      <c r="C31" s="30"/>
      <c r="D31" s="21"/>
      <c r="E31" s="19"/>
      <c r="F31" s="19"/>
      <c r="G31" s="19"/>
      <c r="H31" s="19"/>
      <c r="I31" s="19"/>
      <c r="J31" s="24" t="s">
        <v>98</v>
      </c>
      <c r="K31" s="30"/>
      <c r="L31" s="31">
        <v>121027.33</v>
      </c>
      <c r="M31" s="30"/>
      <c r="N31" s="30"/>
    </row>
    <row r="32" spans="1:14" x14ac:dyDescent="0.2">
      <c r="A32" s="19"/>
      <c r="B32" s="19"/>
      <c r="C32" s="19"/>
      <c r="D32" s="21"/>
      <c r="E32" s="19"/>
      <c r="F32" s="19"/>
      <c r="G32" s="19"/>
      <c r="H32" s="19"/>
      <c r="I32" s="19"/>
      <c r="J32" s="17"/>
      <c r="K32" s="19"/>
      <c r="L32" s="20"/>
      <c r="M32" s="19"/>
      <c r="N32" s="19"/>
    </row>
    <row r="33" spans="1:14" ht="15" thickBot="1" x14ac:dyDescent="0.25">
      <c r="A33" s="19"/>
      <c r="B33" s="19"/>
      <c r="C33" s="19"/>
      <c r="D33" s="21"/>
      <c r="E33" s="19"/>
      <c r="F33" s="19"/>
      <c r="G33" s="19"/>
      <c r="H33" s="19"/>
      <c r="I33" s="19"/>
      <c r="J33" s="17"/>
      <c r="K33" s="19"/>
      <c r="L33" s="20"/>
      <c r="M33" s="19"/>
      <c r="N33" s="19"/>
    </row>
    <row r="34" spans="1:14" x14ac:dyDescent="0.2">
      <c r="A34" s="19"/>
      <c r="B34" s="43"/>
      <c r="C34" s="44"/>
      <c r="D34" s="45" t="s">
        <v>99</v>
      </c>
      <c r="E34" s="46"/>
      <c r="F34" s="47"/>
      <c r="G34" s="19"/>
      <c r="H34" s="19"/>
      <c r="I34" s="19"/>
      <c r="J34" s="17"/>
      <c r="K34" s="19"/>
      <c r="L34" s="20"/>
      <c r="M34" s="19"/>
      <c r="N34" s="19"/>
    </row>
    <row r="35" spans="1:14" x14ac:dyDescent="0.2">
      <c r="A35" s="19"/>
      <c r="B35" s="48" t="s">
        <v>100</v>
      </c>
      <c r="C35" s="33"/>
      <c r="D35" s="32" t="s">
        <v>101</v>
      </c>
      <c r="E35" s="34" t="s">
        <v>102</v>
      </c>
      <c r="F35" s="49" t="s">
        <v>103</v>
      </c>
      <c r="G35" s="19"/>
      <c r="H35" s="19"/>
      <c r="I35" s="19"/>
      <c r="J35" s="17"/>
      <c r="K35" s="19"/>
      <c r="L35" s="20"/>
      <c r="M35" s="19"/>
      <c r="N35" s="19"/>
    </row>
    <row r="36" spans="1:14" x14ac:dyDescent="0.2">
      <c r="A36" s="19"/>
      <c r="B36" s="50">
        <v>1</v>
      </c>
      <c r="C36" s="36"/>
      <c r="D36" s="35" t="s">
        <v>104</v>
      </c>
      <c r="E36" s="37" t="s">
        <v>105</v>
      </c>
      <c r="F36" s="51">
        <v>4.68</v>
      </c>
      <c r="G36" s="19"/>
      <c r="H36" s="19"/>
      <c r="I36" s="19"/>
      <c r="J36" s="17"/>
      <c r="K36" s="19"/>
      <c r="L36" s="20"/>
      <c r="M36" s="19"/>
      <c r="N36" s="19"/>
    </row>
    <row r="37" spans="1:14" x14ac:dyDescent="0.2">
      <c r="A37" s="19"/>
      <c r="B37" s="50">
        <v>2</v>
      </c>
      <c r="C37" s="36"/>
      <c r="D37" s="35" t="s">
        <v>106</v>
      </c>
      <c r="E37" s="37" t="s">
        <v>107</v>
      </c>
      <c r="F37" s="51">
        <v>0.4</v>
      </c>
      <c r="G37" s="19"/>
      <c r="H37" s="19"/>
      <c r="I37" s="19"/>
      <c r="J37" s="17"/>
      <c r="K37" s="19"/>
      <c r="L37" s="20"/>
      <c r="M37" s="19"/>
      <c r="N37" s="19"/>
    </row>
    <row r="38" spans="1:14" x14ac:dyDescent="0.2">
      <c r="A38" s="19"/>
      <c r="B38" s="50">
        <v>3</v>
      </c>
      <c r="C38" s="36"/>
      <c r="D38" s="35" t="s">
        <v>108</v>
      </c>
      <c r="E38" s="37" t="s">
        <v>109</v>
      </c>
      <c r="F38" s="51">
        <v>1.27</v>
      </c>
      <c r="G38" s="19"/>
      <c r="H38" s="19"/>
      <c r="I38" s="19"/>
      <c r="J38" s="17"/>
      <c r="K38" s="19"/>
      <c r="L38" s="20"/>
      <c r="M38" s="19"/>
      <c r="N38" s="19"/>
    </row>
    <row r="39" spans="1:14" x14ac:dyDescent="0.2">
      <c r="A39" s="19"/>
      <c r="B39" s="50">
        <v>4</v>
      </c>
      <c r="C39" s="36"/>
      <c r="D39" s="35" t="s">
        <v>110</v>
      </c>
      <c r="E39" s="37" t="s">
        <v>111</v>
      </c>
      <c r="F39" s="51">
        <v>0.4</v>
      </c>
      <c r="G39" s="19"/>
      <c r="H39" s="19"/>
      <c r="I39" s="19"/>
      <c r="J39" s="17"/>
      <c r="K39" s="19"/>
      <c r="L39" s="20"/>
      <c r="M39" s="19"/>
      <c r="N39" s="19"/>
    </row>
    <row r="40" spans="1:14" x14ac:dyDescent="0.2">
      <c r="A40" s="19"/>
      <c r="B40" s="50">
        <v>5</v>
      </c>
      <c r="C40" s="36"/>
      <c r="D40" s="35" t="s">
        <v>112</v>
      </c>
      <c r="E40" s="37" t="s">
        <v>113</v>
      </c>
      <c r="F40" s="51">
        <v>1.23</v>
      </c>
      <c r="G40" s="19"/>
      <c r="H40" s="19"/>
      <c r="I40" s="19"/>
      <c r="J40" s="17"/>
      <c r="K40" s="19"/>
      <c r="L40" s="20"/>
      <c r="M40" s="19"/>
      <c r="N40" s="19"/>
    </row>
    <row r="41" spans="1:14" x14ac:dyDescent="0.2">
      <c r="A41" s="19"/>
      <c r="B41" s="50">
        <v>6</v>
      </c>
      <c r="C41" s="36"/>
      <c r="D41" s="35" t="s">
        <v>114</v>
      </c>
      <c r="E41" s="37" t="s">
        <v>115</v>
      </c>
      <c r="F41" s="51">
        <v>7.4</v>
      </c>
      <c r="G41" s="19"/>
      <c r="H41" s="19"/>
      <c r="I41" s="19"/>
      <c r="J41" s="17"/>
      <c r="K41" s="19"/>
      <c r="L41" s="20"/>
      <c r="M41" s="19"/>
      <c r="N41" s="19"/>
    </row>
    <row r="42" spans="1:14" x14ac:dyDescent="0.2">
      <c r="A42" s="19"/>
      <c r="B42" s="50">
        <v>7</v>
      </c>
      <c r="C42" s="36"/>
      <c r="D42" s="35" t="s">
        <v>116</v>
      </c>
      <c r="E42" s="38" t="s">
        <v>117</v>
      </c>
      <c r="F42" s="51">
        <v>3</v>
      </c>
      <c r="G42" s="19"/>
      <c r="H42" s="19"/>
      <c r="I42" s="19"/>
      <c r="J42" s="17"/>
      <c r="K42" s="19"/>
      <c r="L42" s="20"/>
      <c r="M42" s="19"/>
      <c r="N42" s="19"/>
    </row>
    <row r="43" spans="1:14" x14ac:dyDescent="0.2">
      <c r="A43" s="19"/>
      <c r="B43" s="50">
        <v>8</v>
      </c>
      <c r="C43" s="36"/>
      <c r="D43" s="35" t="s">
        <v>118</v>
      </c>
      <c r="E43" s="39"/>
      <c r="F43" s="51">
        <v>0.65</v>
      </c>
      <c r="G43" s="19"/>
      <c r="H43" s="19"/>
      <c r="I43" s="19"/>
      <c r="J43" s="17"/>
      <c r="K43" s="19"/>
      <c r="L43" s="20"/>
      <c r="M43" s="19"/>
      <c r="N43" s="19"/>
    </row>
    <row r="44" spans="1:14" x14ac:dyDescent="0.2">
      <c r="A44" s="19"/>
      <c r="B44" s="50">
        <v>9</v>
      </c>
      <c r="C44" s="36"/>
      <c r="D44" s="35" t="s">
        <v>119</v>
      </c>
      <c r="E44" s="40"/>
      <c r="F44" s="51">
        <v>3.5</v>
      </c>
      <c r="G44" s="19"/>
      <c r="H44" s="19"/>
      <c r="I44" s="19"/>
      <c r="J44" s="17"/>
      <c r="K44" s="19"/>
      <c r="L44" s="20"/>
      <c r="M44" s="19"/>
      <c r="N44" s="19"/>
    </row>
    <row r="45" spans="1:14" x14ac:dyDescent="0.2">
      <c r="A45" s="19"/>
      <c r="B45" s="50"/>
      <c r="C45" s="36"/>
      <c r="D45" s="41" t="s">
        <v>120</v>
      </c>
      <c r="E45" s="42"/>
      <c r="F45" s="52">
        <f>((((1+(F36+F37+F38+F39)/100)*(1+F40/100)*(1+F41/100))/(1-(F42+F43+F44)/100))-1)*100</f>
        <v>24.996972374798034</v>
      </c>
      <c r="G45" s="19"/>
      <c r="H45" s="19"/>
      <c r="I45" s="19"/>
      <c r="J45" s="17"/>
      <c r="K45" s="19"/>
      <c r="L45" s="20"/>
      <c r="M45" s="19"/>
      <c r="N45" s="19"/>
    </row>
    <row r="46" spans="1:14" ht="14.25" customHeight="1" thickBot="1" x14ac:dyDescent="0.25">
      <c r="A46" s="19"/>
      <c r="B46" s="53" t="s">
        <v>121</v>
      </c>
      <c r="C46" s="54"/>
      <c r="D46" s="54"/>
      <c r="E46" s="54"/>
      <c r="F46" s="55"/>
      <c r="G46" s="19"/>
      <c r="H46" s="19"/>
      <c r="I46" s="19"/>
      <c r="J46" s="17"/>
      <c r="K46" s="19"/>
      <c r="L46" s="20"/>
      <c r="M46" s="19"/>
      <c r="N46" s="19"/>
    </row>
    <row r="47" spans="1:14" x14ac:dyDescent="0.2">
      <c r="A47" s="19"/>
      <c r="B47" s="19"/>
      <c r="C47" s="19"/>
      <c r="D47" s="21"/>
      <c r="E47" s="19"/>
      <c r="F47" s="19"/>
      <c r="G47" s="19"/>
      <c r="H47" s="19"/>
      <c r="I47" s="19"/>
      <c r="J47" s="17"/>
      <c r="K47" s="19"/>
      <c r="L47" s="20"/>
      <c r="M47" s="19"/>
      <c r="N47" s="19"/>
    </row>
    <row r="48" spans="1:14" x14ac:dyDescent="0.2">
      <c r="A48" s="19"/>
      <c r="B48" s="19"/>
      <c r="C48" s="19"/>
      <c r="D48" s="21"/>
      <c r="E48" s="19"/>
      <c r="F48" s="19"/>
      <c r="G48" s="19"/>
      <c r="H48" s="19"/>
      <c r="I48" s="19"/>
      <c r="J48" s="17"/>
      <c r="K48" s="19"/>
      <c r="L48" s="20"/>
      <c r="M48" s="19"/>
      <c r="N48" s="19"/>
    </row>
    <row r="49" spans="1:14" ht="60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ht="69.95" customHeight="1" x14ac:dyDescent="0.2">
      <c r="A50" s="57" t="s">
        <v>123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</row>
  </sheetData>
  <mergeCells count="29">
    <mergeCell ref="A31:C31"/>
    <mergeCell ref="J31:K31"/>
    <mergeCell ref="L31:N31"/>
    <mergeCell ref="A50:N50"/>
    <mergeCell ref="E42:E44"/>
    <mergeCell ref="B46:E46"/>
    <mergeCell ref="A29:C29"/>
    <mergeCell ref="J29:K29"/>
    <mergeCell ref="L29:N29"/>
    <mergeCell ref="A30:C30"/>
    <mergeCell ref="J30:K30"/>
    <mergeCell ref="L30:N30"/>
    <mergeCell ref="A3:N3"/>
    <mergeCell ref="A4:A5"/>
    <mergeCell ref="B4:B5"/>
    <mergeCell ref="C4:C5"/>
    <mergeCell ref="D4:D5"/>
    <mergeCell ref="E4:E5"/>
    <mergeCell ref="F4:F5"/>
    <mergeCell ref="G4:G5"/>
    <mergeCell ref="H4:J4"/>
    <mergeCell ref="K4:M4"/>
    <mergeCell ref="N4:N5"/>
    <mergeCell ref="E1:G1"/>
    <mergeCell ref="H1:J1"/>
    <mergeCell ref="K1:N1"/>
    <mergeCell ref="E2:G2"/>
    <mergeCell ref="H2:J2"/>
    <mergeCell ref="K2:N2"/>
  </mergeCells>
  <pageMargins left="0.5" right="0.5" top="1" bottom="1" header="0.5" footer="0.5"/>
  <pageSetup paperSize="9" scale="67" fitToHeight="0" orientation="landscape" r:id="rId1"/>
  <headerFooter>
    <oddHeader>&amp;L &amp;CUFSM
CNPJ: 95.591.764/0001-05 &amp;R</oddHeader>
    <oddFooter>&amp;L &amp;CAvenida Roraima Cidade Universitária - Camobi - Santa Maria / RS
55991713962 / npi.proinfra@ufsm.br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Núcleo de Prevenção de Incêndio UFSM</cp:lastModifiedBy>
  <cp:revision>0</cp:revision>
  <cp:lastPrinted>2024-05-24T12:02:02Z</cp:lastPrinted>
  <dcterms:created xsi:type="dcterms:W3CDTF">2024-05-24T11:51:15Z</dcterms:created>
  <dcterms:modified xsi:type="dcterms:W3CDTF">2024-05-24T12:02:36Z</dcterms:modified>
</cp:coreProperties>
</file>