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9040" windowHeight="15990" activeTab="0"/>
  </bookViews>
  <sheets>
    <sheet name="Solicitacao" sheetId="1" r:id="rId1"/>
    <sheet name="Uso_COPLEC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<sst xmlns="http://schemas.openxmlformats.org/spreadsheetml/2006/main" count="890" uniqueCount="837">
  <si>
    <t>UGR</t>
  </si>
  <si>
    <t>NOME_UGR</t>
  </si>
  <si>
    <t>AGITTEC</t>
  </si>
  <si>
    <t>ALMOXARIFADO</t>
  </si>
  <si>
    <t>AUDITORIA</t>
  </si>
  <si>
    <t>BIBLIOTECA CENTRAL</t>
  </si>
  <si>
    <t>BIOTERIO</t>
  </si>
  <si>
    <t>CAMPUS CACHOEIRA DO SUL</t>
  </si>
  <si>
    <t>CAMPUS DE FREDERICO WESTPHALEN</t>
  </si>
  <si>
    <t>CAMPUS DE PALMEIRA DAS MISSÕES</t>
  </si>
  <si>
    <t>CASA DO ESTUDANTE</t>
  </si>
  <si>
    <t>CENTRO DE ARTES E LETRAS</t>
  </si>
  <si>
    <t>CENTRO DE CIENCIAS DA SAUDE</t>
  </si>
  <si>
    <t>CENTRO DE CIENCIAS NATURAIS E EXATAS</t>
  </si>
  <si>
    <t>CENTRO DE CIENCIAS RURAIS</t>
  </si>
  <si>
    <t>CENTRO DE CIENCIAS SOCIAIS E HUMANAS</t>
  </si>
  <si>
    <t>CENTRO DE EDUCACAO</t>
  </si>
  <si>
    <t>CENTRO DE EDUCACAO FISICA E DESPORTOS</t>
  </si>
  <si>
    <t>CENTRO DE PROCESSAMENTO DE DADOS - CPD</t>
  </si>
  <si>
    <t>CENTRO DE TECNOLOGIA</t>
  </si>
  <si>
    <t>COLEGIO AGRICOLA DE FREDERICO WESTPHALEN</t>
  </si>
  <si>
    <t>COLÉGIO POLITÉCNICO DA UNIVERSIDADE FEDERAL DE SANTA MARIA</t>
  </si>
  <si>
    <t>COLEGIO TECNICO INDUSTRIAL</t>
  </si>
  <si>
    <t>COM. SET. AVALIACAO INSTIT./CACHOEIRA</t>
  </si>
  <si>
    <t>COM. SET. AVALIACAO INSTIT./CAL</t>
  </si>
  <si>
    <t>COM. SET. AVALIACAO INSTIT./CCNE</t>
  </si>
  <si>
    <t>COM. SET. AVALIACAO INSTIT./CCR</t>
  </si>
  <si>
    <t>COM. SET. AVALIACAO INSTIT./CCS</t>
  </si>
  <si>
    <t>COM. SET. AVALIACAO INSTIT./CCSH</t>
  </si>
  <si>
    <t>COM. SET. AVALIACAO INSTIT./CE</t>
  </si>
  <si>
    <t>COM. SET. AVALIACAO INSTIT./CEFD</t>
  </si>
  <si>
    <t>COM. SET. AVALIACAO INSTIT./CESNORS</t>
  </si>
  <si>
    <t>COM. SET. AVALIACAO INSTIT./CT</t>
  </si>
  <si>
    <t>COM. SET. AVALIACAO INSTIT./CTISM</t>
  </si>
  <si>
    <t>COM. SET. AVALIACAO INSTIT./NTE</t>
  </si>
  <si>
    <t>COM. SET. AVALIACAO INSTIT./POLITECNICO</t>
  </si>
  <si>
    <t>COMISSÃO PERMANENTE DE VESTIBULAR - COPERVES</t>
  </si>
  <si>
    <t>COORDENADORIA DE AÇÕES EDUCACIONAIS - CAED</t>
  </si>
  <si>
    <t>COORDENADORIA DE EDUCAÇÃO BÁSICA, TÉCNICA E TECNOLÓGICA -  C</t>
  </si>
  <si>
    <t>COORDENADORIA DE SERVIÇOS GERAIS - PROINFRA</t>
  </si>
  <si>
    <t>CSAA CAMPUS PALMEIRAS DAS MISSÕES</t>
  </si>
  <si>
    <t>DEPARTAMENTO DE REGISTRO E CONTROLE ACADÊMICO - DERCA</t>
  </si>
  <si>
    <t>DEPTO. DE MATERIAL E PATRIMONIO-DEMAPA</t>
  </si>
  <si>
    <t>EDITORA</t>
  </si>
  <si>
    <t>ENCARGOS GERAIS</t>
  </si>
  <si>
    <t>ESPAÇO MULTIDISC. DE PESQUISA E EXTENSAO SILVEIRA MARTINS</t>
  </si>
  <si>
    <t>FARMACIA ESCOLA  COMERCIAL</t>
  </si>
  <si>
    <t>GABINETE DE EST E APOIO INSTIT COMUN</t>
  </si>
  <si>
    <t>GABINETE DE PROJETOS - CAMPUS PALMEIRA DAS MISSÕES</t>
  </si>
  <si>
    <t>GABINETE DE PROJETOS - CT</t>
  </si>
  <si>
    <t>GABINETE DE PROJETOS - FW - CESNORS</t>
  </si>
  <si>
    <t>GABINETE DE PROJETOS/CAL</t>
  </si>
  <si>
    <t>GABINETE DE PROJETOS/CCNE</t>
  </si>
  <si>
    <t>GABINETE DE PROJETOS/CCR</t>
  </si>
  <si>
    <t>GABINETE DE PROJETOS/CCS</t>
  </si>
  <si>
    <t>GABINETE DE PROJETOS/CE</t>
  </si>
  <si>
    <t>GABINETE DE PROJETOS/CEFD</t>
  </si>
  <si>
    <t>GABINETE DO REITOR</t>
  </si>
  <si>
    <t>GABINETE DO VICE-REITOR</t>
  </si>
  <si>
    <t>HOSPITAL UNIVERSITÁRIO- HUSM</t>
  </si>
  <si>
    <t>HOSPITAL VETERINÁRIO UNIVERSITÁRIO- HVU</t>
  </si>
  <si>
    <t>IMPRENSA UNIVERSITARIA</t>
  </si>
  <si>
    <t>LABORATÓRIO DE MANUTENÇÃO EM INFORMÁTICA - LAMI</t>
  </si>
  <si>
    <t xml:space="preserve">NUCLEO DE TECN EDUCACIONAL- NTE </t>
  </si>
  <si>
    <t>NÚCLEO PESQ. DESENVOLVIMENTO ENG. ELÉTRICA - NUPEDEE</t>
  </si>
  <si>
    <t>ORQUESTRA SINFONICA</t>
  </si>
  <si>
    <t>OUVIDORIA</t>
  </si>
  <si>
    <t>PROGRAMAÇÃO ORÇAMENTÁRIA - COPLEC</t>
  </si>
  <si>
    <t>PRO-REITORIA DE ADMINISTRACAO</t>
  </si>
  <si>
    <t>PRO-REITORIA DE ASSUNTOS ESTUDANTIS</t>
  </si>
  <si>
    <t xml:space="preserve">PRO-REITORIA DE ASSUNTOS ESTUDANTIS - SECRET. APOIO ADMIN. - </t>
  </si>
  <si>
    <t>PRO-REITORIA DE EXTENSAO</t>
  </si>
  <si>
    <t>PRÓ-REITORIA DE GESTÃO DE PESSOAS - PROGEP</t>
  </si>
  <si>
    <t>PRÓ-REITORIA DE GESTÃO DE PESSOAS - SECRET. APOIO ADMIN.</t>
  </si>
  <si>
    <t>PRO-REITORIA DE GRADUACAO</t>
  </si>
  <si>
    <t>PRÓ-REITORIA DE INFRAESTRUTURA</t>
  </si>
  <si>
    <t>PRÓ-REITORIA DE INFRAESTRUTURA - SECRETARIA ADMIN.</t>
  </si>
  <si>
    <t>PRO-REITORIA DE PLANEJAMENTO</t>
  </si>
  <si>
    <t>PRO-REITORIA DE POS-GRADUACAO/PESQUISA</t>
  </si>
  <si>
    <t>REITORIA</t>
  </si>
  <si>
    <t>RESTAURANTE UNIVERSITARIO</t>
  </si>
  <si>
    <t xml:space="preserve">RESTAURANTE UNIVERSITARIO - CAMPUS FW       </t>
  </si>
  <si>
    <t xml:space="preserve">RESTAURANTE UNIVERSITARIO - CAMPUS PM       </t>
  </si>
  <si>
    <t>SECRETARIA DE APOIO INTERNACIONAL  - SAI</t>
  </si>
  <si>
    <t>SETOR DE IMPORTAÇÕES - SETIMP</t>
  </si>
  <si>
    <t>UNIDADE DE EDUCAÇÃO INFANTIL IPÊ AMARELO</t>
  </si>
  <si>
    <t>PTRES</t>
  </si>
  <si>
    <t>LACB9P01D5N</t>
  </si>
  <si>
    <t>LACB9P19D2N</t>
  </si>
  <si>
    <t>LCOB8P21D3R</t>
  </si>
  <si>
    <t>LRFC2P43TPP</t>
  </si>
  <si>
    <t>M01B1N01D5N</t>
  </si>
  <si>
    <t>M2004N01D5N</t>
  </si>
  <si>
    <t>MABC8G95D2N</t>
  </si>
  <si>
    <t>MCEC1G01D2N</t>
  </si>
  <si>
    <t>MCEC1G01D5N</t>
  </si>
  <si>
    <t>MCEC1G01D6N</t>
  </si>
  <si>
    <t>MCEC1G19D1N</t>
  </si>
  <si>
    <t>MCEC1G19D2N</t>
  </si>
  <si>
    <t>MCEC1G19D3N</t>
  </si>
  <si>
    <t>MCEC1G19D7N</t>
  </si>
  <si>
    <t>MCEC1G20D1N</t>
  </si>
  <si>
    <t>MCEC1G20D4N</t>
  </si>
  <si>
    <t>MCEC1G21D6N</t>
  </si>
  <si>
    <t>MCEC1G21D7N</t>
  </si>
  <si>
    <t>MCEC1G22D2N</t>
  </si>
  <si>
    <t>MCEC1G23D3N</t>
  </si>
  <si>
    <t>MCEC1O20D4N</t>
  </si>
  <si>
    <t>MFEC5G2116N</t>
  </si>
  <si>
    <t>MFPC6G2016N</t>
  </si>
  <si>
    <t>MHVBAG01D5N</t>
  </si>
  <si>
    <t>MIFBDG19D1N</t>
  </si>
  <si>
    <t>MMGA1N01D2N</t>
  </si>
  <si>
    <t>MP084G2111Z</t>
  </si>
  <si>
    <t>MP086N0106N</t>
  </si>
  <si>
    <t>MP087N0105N</t>
  </si>
  <si>
    <t>MP088G2107N</t>
  </si>
  <si>
    <t>MP089C0109N</t>
  </si>
  <si>
    <t>MP092G2127N</t>
  </si>
  <si>
    <t>MP096G0104D</t>
  </si>
  <si>
    <t>MP096G0104N</t>
  </si>
  <si>
    <t>MP098O9410N</t>
  </si>
  <si>
    <t>MP100G9405N</t>
  </si>
  <si>
    <t>MP102N0131N</t>
  </si>
  <si>
    <t>MP104G2111N</t>
  </si>
  <si>
    <t>MP107G1901N</t>
  </si>
  <si>
    <t>MP114N0103N</t>
  </si>
  <si>
    <t>MP116N0122N</t>
  </si>
  <si>
    <t>MP120N0129N</t>
  </si>
  <si>
    <t>MP122N0131N</t>
  </si>
  <si>
    <t>MP124N0131N</t>
  </si>
  <si>
    <t>MP132G1932N</t>
  </si>
  <si>
    <t>MP139G2320R</t>
  </si>
  <si>
    <t>MP140G2320R</t>
  </si>
  <si>
    <t>MP144G0129N</t>
  </si>
  <si>
    <t>MP145N0140N</t>
  </si>
  <si>
    <t>MP146N2006N</t>
  </si>
  <si>
    <t>MP147N2006N</t>
  </si>
  <si>
    <t>MP148N2006N</t>
  </si>
  <si>
    <t>MP151G1901N</t>
  </si>
  <si>
    <t>MP155N0102N</t>
  </si>
  <si>
    <t>MP157G2320R</t>
  </si>
  <si>
    <t>MP158N0108N</t>
  </si>
  <si>
    <t>MP159G2110N</t>
  </si>
  <si>
    <t>MP160G2107N</t>
  </si>
  <si>
    <t>MP161G0130N</t>
  </si>
  <si>
    <t>MP162G2127N</t>
  </si>
  <si>
    <t>MP163G1902N</t>
  </si>
  <si>
    <t>MP165G01D3N</t>
  </si>
  <si>
    <t>MP166G2111N</t>
  </si>
  <si>
    <t>MP167G2135Z</t>
  </si>
  <si>
    <t>MP168N0139N</t>
  </si>
  <si>
    <t>MP169G0134N</t>
  </si>
  <si>
    <t>MP170N2111N</t>
  </si>
  <si>
    <t>MP171N2110N</t>
  </si>
  <si>
    <t>MP172N0124N</t>
  </si>
  <si>
    <t>MP173G2111N</t>
  </si>
  <si>
    <t>MP174N0108N</t>
  </si>
  <si>
    <t>MP175G2126N</t>
  </si>
  <si>
    <t>MP176N0131N</t>
  </si>
  <si>
    <t>MP177G1919N</t>
  </si>
  <si>
    <t>MP178G0130N</t>
  </si>
  <si>
    <t>MP182G2304Z</t>
  </si>
  <si>
    <t>MP183N0131N</t>
  </si>
  <si>
    <t>MP185N2106N</t>
  </si>
  <si>
    <t>MP186G2116N</t>
  </si>
  <si>
    <t>MPBB2G2320R</t>
  </si>
  <si>
    <t>MRCD1N01D5N</t>
  </si>
  <si>
    <t>MREC3G19D2N</t>
  </si>
  <si>
    <t>MREC3G21D6N</t>
  </si>
  <si>
    <t>MREC3G22D2N</t>
  </si>
  <si>
    <t>MREC3G23D3N</t>
  </si>
  <si>
    <t>MREC3N01D3N</t>
  </si>
  <si>
    <t>MREC3N01D5N</t>
  </si>
  <si>
    <t>MRFC2C43TIN</t>
  </si>
  <si>
    <t>MRFC2G43C2N</t>
  </si>
  <si>
    <t>MRFC2G43C3N</t>
  </si>
  <si>
    <t>MRFC2G43C4N</t>
  </si>
  <si>
    <t>MRFC2G43C6N</t>
  </si>
  <si>
    <t>MRFC2G43C7N</t>
  </si>
  <si>
    <t>MRFC2G43CFN</t>
  </si>
  <si>
    <t>MRFC2N4300N</t>
  </si>
  <si>
    <t>MRID2N01D5N</t>
  </si>
  <si>
    <t>MRPE1N01D5N</t>
  </si>
  <si>
    <t>MRPE2N01D1N</t>
  </si>
  <si>
    <t>MRPE3N01D5N</t>
  </si>
  <si>
    <t>OP094O2007N</t>
  </si>
  <si>
    <t>OP097O9405N</t>
  </si>
  <si>
    <t>OREC3O94D4N</t>
  </si>
  <si>
    <t>UOBRAG41309</t>
  </si>
  <si>
    <t>UOBRAG41323</t>
  </si>
  <si>
    <t>VCONTG01AFN</t>
  </si>
  <si>
    <t>VCONTG01AON</t>
  </si>
  <si>
    <t>VCONTG01APN</t>
  </si>
  <si>
    <t>VCONTG01AQN</t>
  </si>
  <si>
    <t>VCONTG01ARN</t>
  </si>
  <si>
    <t>VCONVG01AIN</t>
  </si>
  <si>
    <t>VCONVG01AON</t>
  </si>
  <si>
    <t>VCONVG01APN</t>
  </si>
  <si>
    <t>VCONVG01AQN</t>
  </si>
  <si>
    <t>VCONVG01ARN</t>
  </si>
  <si>
    <t>VSEBRG01AON</t>
  </si>
  <si>
    <t>PI</t>
  </si>
  <si>
    <t>FONTE</t>
  </si>
  <si>
    <t>NATUREZA_DESP</t>
  </si>
  <si>
    <t>DESCR_DESPESA</t>
  </si>
  <si>
    <t>Contribuições a organismos nacionais</t>
  </si>
  <si>
    <t>Contribuições a organismos internacionais</t>
  </si>
  <si>
    <t>Despesas correntes - Sem natureza</t>
  </si>
  <si>
    <t>Diárias - Pessoal civil</t>
  </si>
  <si>
    <t>Auxílio financeiro a estudantes</t>
  </si>
  <si>
    <t>Material de consumo</t>
  </si>
  <si>
    <t>Material, bem ou serv. p/ distribuição gratuita</t>
  </si>
  <si>
    <t>Passagens e despesas com locomoção</t>
  </si>
  <si>
    <t>Outros serviços de terceiros - PF</t>
  </si>
  <si>
    <t>Locação de mão-de-obra</t>
  </si>
  <si>
    <t>Outros serviços de terceiros - PJ</t>
  </si>
  <si>
    <t>Obrigações tributárias e contributivas</t>
  </si>
  <si>
    <t>Despesas de exercícios anteriores</t>
  </si>
  <si>
    <t>Indenizações e restituições</t>
  </si>
  <si>
    <t>Obras e instalações</t>
  </si>
  <si>
    <t>Equipamentos e material permanente</t>
  </si>
  <si>
    <t>UGR SIAFI</t>
  </si>
  <si>
    <t>UG SIE</t>
  </si>
  <si>
    <t>UG</t>
  </si>
  <si>
    <t>NAT. DESP.</t>
  </si>
  <si>
    <t>VALOR</t>
  </si>
  <si>
    <t>Fonte de recursos</t>
  </si>
  <si>
    <t>Plano interno (PI)</t>
  </si>
  <si>
    <t>Natureza de despesa</t>
  </si>
  <si>
    <t>Descrição/Justificativa/Motivo</t>
  </si>
  <si>
    <t>Valor</t>
  </si>
  <si>
    <t>UGR solicitante</t>
  </si>
  <si>
    <t xml:space="preserve">RESTAURANTE UNIVERSITARIO - CAMPUS CACHOEIRA </t>
  </si>
  <si>
    <t>SOLICITAÇÃO DE RECURSOS</t>
  </si>
  <si>
    <t>Progr. trabalho (PTRes)</t>
  </si>
  <si>
    <t>Auxílio financeiro a pesquisadores</t>
  </si>
  <si>
    <t>COORDENADORIA DE COMUNICAÇÃO SOCIAL</t>
  </si>
  <si>
    <t>SERVICOS DE TRANSPORTES E OFICINAS</t>
  </si>
  <si>
    <t>N. item</t>
  </si>
  <si>
    <t>DEPARTAMENTO DE CONTABILIDADE E FINANCAS</t>
  </si>
  <si>
    <t>DEPARTAMENTO DE ARQUIVO GERAL</t>
  </si>
  <si>
    <t>Fomento às ações de graduação, pós-graduação, ensino, pesquisa e extensão</t>
  </si>
  <si>
    <t>Capacitação de servidores públicos federais</t>
  </si>
  <si>
    <t>DESCR_PTRES</t>
  </si>
  <si>
    <t>DESCR_PI</t>
  </si>
  <si>
    <t>DESCR_FONTE</t>
  </si>
  <si>
    <t>Assist.Est.CONDETUF-Gestao Admin.</t>
  </si>
  <si>
    <t>Assist.Est.CONDETUF-Ensino</t>
  </si>
  <si>
    <t>Assist.Est.CONDETUF-Assist. estud./Permanencia</t>
  </si>
  <si>
    <t>Manut. Colégios-Gestao Admin.</t>
  </si>
  <si>
    <t>Manut. Colégios-Ensino</t>
  </si>
  <si>
    <t>Manut. Colégios-Pesquisa</t>
  </si>
  <si>
    <t>Manut. Colégios-Extensão</t>
  </si>
  <si>
    <t>Reformas no Politécnico</t>
  </si>
  <si>
    <t>PNAES - Incluir-Gestao Admin.</t>
  </si>
  <si>
    <t>ASSISTÊNCIA MÉDICA E ODONTOLÓGICA</t>
  </si>
  <si>
    <t>Manut. Bibl.-Acervo bibliografico</t>
  </si>
  <si>
    <t>Manut. Centros-Ensino</t>
  </si>
  <si>
    <t>Manut. CentrosGestao Admin.</t>
  </si>
  <si>
    <t>Manut. Centros-Gestao Admin.</t>
  </si>
  <si>
    <t>Manut. Centros-Pesquisa</t>
  </si>
  <si>
    <t>Manut. Centros-Extensão</t>
  </si>
  <si>
    <t>Manut. Centros-Educação a distancia</t>
  </si>
  <si>
    <t>Manut. Centros-Assist. estud./Permanencia</t>
  </si>
  <si>
    <t>FIEX-Extensão</t>
  </si>
  <si>
    <t>FIPE-Pesquisa</t>
  </si>
  <si>
    <t>HVU-Gestao Admin.</t>
  </si>
  <si>
    <t>Programa ISF-Ensino</t>
  </si>
  <si>
    <t>Encargos Gerais - Gestão Admin</t>
  </si>
  <si>
    <t>Projeto Alternativa-Extensão</t>
  </si>
  <si>
    <t>Projeto Estr. Agittec-Gestao Admin.</t>
  </si>
  <si>
    <t>Projeto Estr. Editora-Gestao Admin.</t>
  </si>
  <si>
    <t>Projeto Estr. Orquestra-Extensão</t>
  </si>
  <si>
    <t>Projeto Estr. Ipê Amarelo-Gestao Admin.</t>
  </si>
  <si>
    <t>Projeto Arte, Cultura e Eventos - Extesão</t>
  </si>
  <si>
    <t>Projeto Seleção e Ingresso - Gestao Admin.</t>
  </si>
  <si>
    <t>Projeto Seleção e Ingresso-Gestao Admin.</t>
  </si>
  <si>
    <t>Biotério 2017-Fomento a Pos-Graduacao</t>
  </si>
  <si>
    <t>Pró-publicações - Fomento a Pos-Graduacao</t>
  </si>
  <si>
    <t>Projeto CIA do Movimento-Gestao Admin.</t>
  </si>
  <si>
    <t>Projeto  Incubadora Social UFSM-Extensão</t>
  </si>
  <si>
    <t>Projeto FIEN-Ensino</t>
  </si>
  <si>
    <t>Projeto Volver-Gestao Admin.</t>
  </si>
  <si>
    <t>Projeto Implementação Ass. Digital-Gestao Admin.</t>
  </si>
  <si>
    <t>Ativ. internaciol. no Ambito da SAI-Gestao Admin.</t>
  </si>
  <si>
    <t>Projeto de reconhecimento profissional-Gestao Admin.</t>
  </si>
  <si>
    <t>Projeto a CQVS vai até você-Gestao Admin.</t>
  </si>
  <si>
    <t>Projeto Atitude Empreendedora-Ensino</t>
  </si>
  <si>
    <t>Projeto 2017 Atenção em saúde bucal-Assist. estud./ Permanencia</t>
  </si>
  <si>
    <t>Oficinas 2017 SATIE/PRAE-Assist. estud./ Permanencia</t>
  </si>
  <si>
    <t>Projeto Bolsas institucionais Programa ISF: Multilinguismo para a Internacionalização da UFSM</t>
  </si>
  <si>
    <t>Projeto Modelagem de Processo BPMN-Gestao Admin.</t>
  </si>
  <si>
    <t>Agittec - Propriedade Intelectual-Pesquisa</t>
  </si>
  <si>
    <t>Agittec - Transferência de Tecnologia-Pesquisa</t>
  </si>
  <si>
    <t>Agittec - Empreendedorismo-Pesquisa</t>
  </si>
  <si>
    <t>Compartilhando Saberes-Ensino</t>
  </si>
  <si>
    <t>Seja UFSM-Gestao Admin.</t>
  </si>
  <si>
    <t>Projeto de línguas-Assist. estud./ Permanencia</t>
  </si>
  <si>
    <t>Avaliação Institucional-Gestao Admin.</t>
  </si>
  <si>
    <t>Bolsa Coro-Extensão</t>
  </si>
  <si>
    <t>Festival de Inverno-Extensão</t>
  </si>
  <si>
    <t>Projeto CAPA-Gestao Admin.</t>
  </si>
  <si>
    <t>Futsal UFSM 2017-Extensão</t>
  </si>
  <si>
    <t>PROLICEN</t>
  </si>
  <si>
    <t>Formaturas inclusivas-Gestao Admin.</t>
  </si>
  <si>
    <t>Ações Regionais e Inovação-Extensão</t>
  </si>
  <si>
    <t>Observatório de Direitos Humanos-Extensão</t>
  </si>
  <si>
    <t>Eficiência Energética da UFSM</t>
  </si>
  <si>
    <t>Projeto Capacitação em Inclusão Educacional</t>
  </si>
  <si>
    <t>Centro de Convenções-Extensão</t>
  </si>
  <si>
    <t>Planetário da UFSM</t>
  </si>
  <si>
    <t>Projeto Planejamento da Comunicação Institucional</t>
  </si>
  <si>
    <t>Projeto de Extensão Social e Tecnológica</t>
  </si>
  <si>
    <t>Painel Estratégico - B.I.-Gestao Admin.</t>
  </si>
  <si>
    <t>Agenda Cultural e Científica – UFSM Silveira Martins-Extensão</t>
  </si>
  <si>
    <t>Espaço Alternativo-Gestao Admin.</t>
  </si>
  <si>
    <t>PROGRAMA DE EDUCAÇÃO TUTORIAL - CONTRAPARTIDA INSTIT</t>
  </si>
  <si>
    <t>AÇÕES DE PLANEJAMENTO ESTRATÉGICO-GESTAO ADMIN.</t>
  </si>
  <si>
    <t>APOIO AOS REFUGIADOS-ASSIST. ESTUD./PERMANENCIA</t>
  </si>
  <si>
    <t>Promoção Saúde Bucal - Servidores</t>
  </si>
  <si>
    <t>Salão de Inovação e Empreendedorismo</t>
  </si>
  <si>
    <t>Projeto Pesquisa, desenvolvimento e inovação - CNPQ DISGOS -Extensão</t>
  </si>
  <si>
    <t>PNAES - BSE-Assist. estud./Permanencia</t>
  </si>
  <si>
    <t>RT - Custeio-Gestao Admin.</t>
  </si>
  <si>
    <t>Manut. Reitoria-Ensino</t>
  </si>
  <si>
    <t>Manut. Reitoria-Extensão</t>
  </si>
  <si>
    <t>Manut. Reitoria-Educação a distancia</t>
  </si>
  <si>
    <t>Manut. Reitoria-Assist. estud./Permanencia</t>
  </si>
  <si>
    <t>Manut. Reitoria-Gestao Admin.</t>
  </si>
  <si>
    <t>Benfeitorias na Unidade Ipê Amarelo</t>
  </si>
  <si>
    <t>Benfeitorias no CCNE</t>
  </si>
  <si>
    <t>Benfeitorias no CCR</t>
  </si>
  <si>
    <t>Benfeitorias no CCS</t>
  </si>
  <si>
    <t>Benfeitorias no CCSH</t>
  </si>
  <si>
    <t>Benfeitorias no CT</t>
  </si>
  <si>
    <t>Benfeitorias no Campus Frederico Westphalen</t>
  </si>
  <si>
    <t>Benfeitorias  - A RECLASSIFICAR</t>
  </si>
  <si>
    <t>RT - Investimento-Gestao Admin.</t>
  </si>
  <si>
    <t>Contribuicoes a ON-Gestao Admin.</t>
  </si>
  <si>
    <t>Contribuicoes a OI-Gestao Admin.</t>
  </si>
  <si>
    <t>Arrecadações de UGRs-Gestao Admin.</t>
  </si>
  <si>
    <t>Comitês de ética-Fomento a Pos-Graduacao</t>
  </si>
  <si>
    <t>Manut. Reitoria-Fomento a Pos-Graduacao</t>
  </si>
  <si>
    <t>CASA DE COMUNICAÇÃO</t>
  </si>
  <si>
    <t>CONTRUÇÃO PRÉDIO CASA DO ESTUDANTE NO CAMPUS DA UFSM - MÓDULOS III E IV</t>
  </si>
  <si>
    <t>Conv SCT Nº 040/2014 - Adaptação de motores</t>
  </si>
  <si>
    <t>Contrapartida Conv. SCT Nº 061/2016 - Desenvolvimento de equipamento para descarga automática de produtos em silos</t>
  </si>
  <si>
    <t>Contrapartida Conv. SCT Nº 062/2016 - ENSAIO E DESENVOLVIMENTO DE SISTEMAS FOTOVOLTAICOS PARA APOIO AO SETOR DE ENERGIAS RENOVÁVEIS NO RS</t>
  </si>
  <si>
    <t>Contrapartida Conv. DCIT nº 41/2017 - Fortalecimento da cadeia produtiva da olivicultura na região central do RS</t>
  </si>
  <si>
    <t>Contrapartida Conv. DCIT 30/2017 - Implantação de um laboratório para o ensaio de transformadores visando à confiabilidade e eficiência</t>
  </si>
  <si>
    <t>Convênio: DPCIT 61/2015 - Inovações tecnológicas aplicadas à agricultura de precisão</t>
  </si>
  <si>
    <t>Conv. SCT Nº 061/2016 - Desenvolvimento de equipamento para descarga automática de produtos em silos</t>
  </si>
  <si>
    <t>Conv. SCT Nº 062/2016 - ENSAIO E DESENVOLVIMENTO DE SISTEMAS FOTOVOLTAICOS PARA APOIO AO SETOR DE ENERGIAS RENOVÁVEIS NO RS</t>
  </si>
  <si>
    <t>Convênio DCIT 41/2017 - Fortalecimento da cadeia  produtiva da olivicultura na Região Central do RS.</t>
  </si>
  <si>
    <t>Convênio: DCIT 30/2017 -  Implantação de um laboratório para o ensaio de transformadores visando à confiabilidade e eficiência</t>
  </si>
  <si>
    <t>PROJETO SEBRAE</t>
  </si>
  <si>
    <t>UBE II - COLÉGIO POLITÉCNICO - UFSM</t>
  </si>
  <si>
    <t>Pró-reparos 2018-Fomento a Pos-Graduacao</t>
  </si>
  <si>
    <t>Recursos Ordinários</t>
  </si>
  <si>
    <t>Recursos Não-Financeiros Diretamente Arrecadados (Receita Própria)</t>
  </si>
  <si>
    <t>Fundo Social - Parc. Dest. Educação Pública</t>
  </si>
  <si>
    <t>Remuneração das Disponibilidades do Tesouro</t>
  </si>
  <si>
    <t>Recursos Financeiros Diretamente Arrecadados</t>
  </si>
  <si>
    <t>Recursos Extraorçamentários</t>
  </si>
  <si>
    <t>Cód. Natureza de despesa</t>
  </si>
  <si>
    <t>Assistência médica e odontológica aos servidores</t>
  </si>
  <si>
    <t>Funcionamento das instituições da rede federal de educação profissional, científica e tecnológica</t>
  </si>
  <si>
    <t>Contribuição da União, Autarquias e Fundações para custeio do RPPS</t>
  </si>
  <si>
    <t>Funcionamento das instituições federais de ensino superior</t>
  </si>
  <si>
    <t>Assistência ao estudante de ensino superior</t>
  </si>
  <si>
    <t>Reestruturação e modernização das instituições federais de ensino superior</t>
  </si>
  <si>
    <t>Assistência ao estudante de ensino superior - Incluir</t>
  </si>
  <si>
    <t>Funcionamento das instituições federais de ensino superior - HVU</t>
  </si>
  <si>
    <t>Assistência aos estudantes das instituições federais de educação profissional e tecnológica</t>
  </si>
  <si>
    <t>Assistência ao estudante de ensino superior - Bolsas</t>
  </si>
  <si>
    <t>FOBRAG41209</t>
  </si>
  <si>
    <t>CONSTRUCAO DO BLOCO 5 FINEP - UFSM - CESNORS/PM</t>
  </si>
  <si>
    <t>JFF53B9601J</t>
  </si>
  <si>
    <t>PNAE - Alimentação escolar - EJA</t>
  </si>
  <si>
    <t>LACB9P19D3N</t>
  </si>
  <si>
    <t>LACB9P2320R</t>
  </si>
  <si>
    <t>LACB9P55D2N</t>
  </si>
  <si>
    <t>Assist.Est.CONDETUF-Bolsas</t>
  </si>
  <si>
    <t>LACB9P55D3R</t>
  </si>
  <si>
    <t>LACB9P55D4N</t>
  </si>
  <si>
    <t>LACB9P55D6N</t>
  </si>
  <si>
    <t>LCOB8G01D3N</t>
  </si>
  <si>
    <t>LCOB8G01D5N</t>
  </si>
  <si>
    <t>LCOB8G01D7N</t>
  </si>
  <si>
    <t>LCOB8G19D2N</t>
  </si>
  <si>
    <t>LCOB8G21D6N</t>
  </si>
  <si>
    <t>LCOB8P01D5N</t>
  </si>
  <si>
    <t>LCOB8P19D2N</t>
  </si>
  <si>
    <t>LCOB8P19D3N</t>
  </si>
  <si>
    <t>LCOB8P19D5N</t>
  </si>
  <si>
    <t>LCOB8P19D7N</t>
  </si>
  <si>
    <t>LCOB8P20D1N</t>
  </si>
  <si>
    <t>LCOB8P20D4N</t>
  </si>
  <si>
    <t>LCOB8P21D6N</t>
  </si>
  <si>
    <t>LCOB8P35D6N</t>
  </si>
  <si>
    <t>Manut. Colégios-TI e Rec. Digitais</t>
  </si>
  <si>
    <t>LCOB8P55D6N</t>
  </si>
  <si>
    <t>Manut. Colégios-Bolsas</t>
  </si>
  <si>
    <t>LCOB8P57D6N</t>
  </si>
  <si>
    <t>Manut. Colégios-Evento</t>
  </si>
  <si>
    <t>LCOB8P60D6N</t>
  </si>
  <si>
    <t>Manut. Colégios-Form. e Capac. de .Profis. da Ed. Basica</t>
  </si>
  <si>
    <t>LFEC5P2116N</t>
  </si>
  <si>
    <t>LFPC6P2016N</t>
  </si>
  <si>
    <t>LFPC6P5516N</t>
  </si>
  <si>
    <t>FIPE-Bolsas</t>
  </si>
  <si>
    <t>LOBRAG41CJ3</t>
  </si>
  <si>
    <t>Obra elevador prédio Colégio Politécnico Bloco G</t>
  </si>
  <si>
    <t>LOBRAG43AO2</t>
  </si>
  <si>
    <t>Reforma de edificação do Setor de Frutíferas do Colégio Politécnico - Campus SM</t>
  </si>
  <si>
    <t>LOBRAG43BE3</t>
  </si>
  <si>
    <t>Reforma do Pavilhão de Matrizes Suínas - Campus UFSM</t>
  </si>
  <si>
    <t>LRFC2P43TTP</t>
  </si>
  <si>
    <t>Reformas no CTISM</t>
  </si>
  <si>
    <t>M01B1N55D2N</t>
  </si>
  <si>
    <t>PNAES - Incluir-Bolsas</t>
  </si>
  <si>
    <t>M01B2G5520R</t>
  </si>
  <si>
    <t>PNAES - Bolsa PAM-Bolsas</t>
  </si>
  <si>
    <t>M02B2G5520R</t>
  </si>
  <si>
    <t>PNAES - Bolsa Formação-Bolsas</t>
  </si>
  <si>
    <t>M03B2G5520R</t>
  </si>
  <si>
    <t>PNAES - Bolsa Ass.Est-BAE-Bolsas</t>
  </si>
  <si>
    <t>M04B2G5520R</t>
  </si>
  <si>
    <t>PNAES - Bolsa creche-Bolsas</t>
  </si>
  <si>
    <t>M05B2G5520R</t>
  </si>
  <si>
    <t>PNAES - Bolsa Nenhum a Menos-Bolsas</t>
  </si>
  <si>
    <t>M06B2G5520R</t>
  </si>
  <si>
    <t>PNAES - Bolsa Labinfo-Bolsas</t>
  </si>
  <si>
    <t>M07B2G5520R</t>
  </si>
  <si>
    <t>PNAES - Bolsa de Acessibilidade-Bolsas</t>
  </si>
  <si>
    <t>M08B2G5520R</t>
  </si>
  <si>
    <t>PNAES - Bolsa Práxis-Bolsas</t>
  </si>
  <si>
    <t>M09B2G5520R</t>
  </si>
  <si>
    <t>PNAES - Bolsa 70A-Bolsas</t>
  </si>
  <si>
    <t>M09HBN01D5N</t>
  </si>
  <si>
    <t>Contribuições - Regime de Previência-Gestao Admin.</t>
  </si>
  <si>
    <t>M10B2G5520R</t>
  </si>
  <si>
    <t>PNAES - Bolsa Auxílio Transporte-Bolsas</t>
  </si>
  <si>
    <t>M11B2G5520R</t>
  </si>
  <si>
    <t>PNAES - Bolsa Mat. Pedagógico-Bolsas</t>
  </si>
  <si>
    <t>M12B2G5520R</t>
  </si>
  <si>
    <t>PNAES - Bolsa Monitoria-Bolsas</t>
  </si>
  <si>
    <t>M20RKG0100N</t>
  </si>
  <si>
    <t>Curso e Concurso - UFCSPA</t>
  </si>
  <si>
    <t>M20RKG0111N</t>
  </si>
  <si>
    <t>Curso e Concurso - UFSC</t>
  </si>
  <si>
    <t>M20RKG01GCN</t>
  </si>
  <si>
    <t>Curso e Concurso- UFRGS</t>
  </si>
  <si>
    <t>M20RKG1932N</t>
  </si>
  <si>
    <t>Material de consumo laboratório - MC  - UNIPAMPA</t>
  </si>
  <si>
    <t>M20RKN0100N</t>
  </si>
  <si>
    <t>Curso e Concurso - UFAL</t>
  </si>
  <si>
    <t>M20RKN01CCN</t>
  </si>
  <si>
    <t>Curso e Concurso - UTFPR</t>
  </si>
  <si>
    <t>M20RKN01G6N</t>
  </si>
  <si>
    <t>Curso e Concurso - UFFS</t>
  </si>
  <si>
    <t>M20TPN01D5N</t>
  </si>
  <si>
    <t>Pessoal - Ativos-Gestao Admin.</t>
  </si>
  <si>
    <t>MACADG0102N</t>
  </si>
  <si>
    <t>Curso e Concurso  - UFPel</t>
  </si>
  <si>
    <t>MCEC1G01D3N</t>
  </si>
  <si>
    <t>MCEC1G01D7N</t>
  </si>
  <si>
    <t>Manut. Centros-Gestão Admin.</t>
  </si>
  <si>
    <t>MCEC1G20D7N</t>
  </si>
  <si>
    <t>MCEC1G35D5N</t>
  </si>
  <si>
    <t>Manut. Centros-TI e Rec. Digitais</t>
  </si>
  <si>
    <t>MCEC1G55D3N</t>
  </si>
  <si>
    <t>Manut. Centros-Bolsas</t>
  </si>
  <si>
    <t>MCEC1G57D5N</t>
  </si>
  <si>
    <t>Manut. Centros-Evento</t>
  </si>
  <si>
    <t>MCEC1G60D5N</t>
  </si>
  <si>
    <t>Manut. Centros-Form. e Capac. de .Profis. da Ed. Basica</t>
  </si>
  <si>
    <t>MCEC1O20D1N</t>
  </si>
  <si>
    <t>MCEC1O20D2N</t>
  </si>
  <si>
    <t>MCONCG1900N</t>
  </si>
  <si>
    <t>Concursos e Seleções - UFESBA</t>
  </si>
  <si>
    <t>MCPC4G56D5N</t>
  </si>
  <si>
    <t>Capac. Servidores-Capacitação</t>
  </si>
  <si>
    <t>MCPC4N56D1N</t>
  </si>
  <si>
    <t>MCPC4N56D2N</t>
  </si>
  <si>
    <t>MCPC4N56D5N</t>
  </si>
  <si>
    <t>MD00067SIMU</t>
  </si>
  <si>
    <t>TED FIRMADO ENTRE MD-COMANDO DO EXÉRCITO POR INTERMÉDIO DO DCT</t>
  </si>
  <si>
    <t>ME00052</t>
  </si>
  <si>
    <t>TED SENAER/ME - PISTA DE ATLETISMO DO CED</t>
  </si>
  <si>
    <t>MEINDG20D4N</t>
  </si>
  <si>
    <t>Emenda - João Derly - CEFD</t>
  </si>
  <si>
    <t>MEQB7G60D2N</t>
  </si>
  <si>
    <t>Equipamentos-Form. e Capac. de .Profis. da Ed. Basica</t>
  </si>
  <si>
    <t>MEQB7G60D5N</t>
  </si>
  <si>
    <t>MEQB7G60D6N</t>
  </si>
  <si>
    <t>MEQB7O60D4N</t>
  </si>
  <si>
    <t>MFEC5G5516N</t>
  </si>
  <si>
    <t>FIEX-Bolsas</t>
  </si>
  <si>
    <t>MFPC6G5516N</t>
  </si>
  <si>
    <t>MGRECN01AAN</t>
  </si>
  <si>
    <t>Curso e Concurso - UFU</t>
  </si>
  <si>
    <t>MHVBAG19D2N</t>
  </si>
  <si>
    <t>HVU-Ensino</t>
  </si>
  <si>
    <t>MHVBAG21D6N</t>
  </si>
  <si>
    <t>HVU-Extensão</t>
  </si>
  <si>
    <t>MHVBAG35D5N</t>
  </si>
  <si>
    <t>HVU-TI e Rec. Digitais</t>
  </si>
  <si>
    <t>MHVBAG55D2N</t>
  </si>
  <si>
    <t>HVU-Bolsas</t>
  </si>
  <si>
    <t>MHVBAG60D5N</t>
  </si>
  <si>
    <t>HVU-Form. e Capac. de .Profis. da Ed. Basica</t>
  </si>
  <si>
    <t>MOBRAG41014</t>
  </si>
  <si>
    <t>Acabamentos da Biblioteca de Humanidades - CCSH/UFSM</t>
  </si>
  <si>
    <t>MOBRAG41015</t>
  </si>
  <si>
    <t>ARRUAMENTO DO CAMPUS DE CAHOEIRA DO SUL</t>
  </si>
  <si>
    <t>MOBRAG41017</t>
  </si>
  <si>
    <t>ESTACIONAMENTO DO PREDIO DA FONO</t>
  </si>
  <si>
    <t>MOBRAG41018</t>
  </si>
  <si>
    <t>CALÇADAS E ILUMINACAO RU CAMPUS FW</t>
  </si>
  <si>
    <t>MOBRAG41384</t>
  </si>
  <si>
    <t>CONSTRUÇÃO DO PRÉDIO DO NUDEMA - CAMPUS SM</t>
  </si>
  <si>
    <t>MOBRAG41427</t>
  </si>
  <si>
    <t>CONSTRUCAO PAV ALVENARIA - BLOCO 5 FINEP - CAMPUS PM</t>
  </si>
  <si>
    <t>MOBRAG41773</t>
  </si>
  <si>
    <t>Construção do Bloco 6 - Campus FW - UFSM</t>
  </si>
  <si>
    <t>MOBRAG41775</t>
  </si>
  <si>
    <t>Construção de Centro Pesquisa em Farmacos - Campus UFSM</t>
  </si>
  <si>
    <t>MOBRAG41776</t>
  </si>
  <si>
    <t>Cenotecnia e iluminação do Teatro do Centro de Convenções - UFSM</t>
  </si>
  <si>
    <t>MOBRAG41858</t>
  </si>
  <si>
    <t>Construção do Laboratório de Nutrição Animal - Campus PM</t>
  </si>
  <si>
    <t>MOBRAG41882</t>
  </si>
  <si>
    <t>Instalação de sistema de ar comprimido  - Prédio Odontologia - Campus UFSM</t>
  </si>
  <si>
    <t>MOBRAG41938</t>
  </si>
  <si>
    <t>Lab. de Modelagem Animal e de Ciências e Tecnologia de Alimentos - Módulo 5</t>
  </si>
  <si>
    <t>MOBRAG41939</t>
  </si>
  <si>
    <t>Laboratório de Fisiologia de Peixes - Módulo 4</t>
  </si>
  <si>
    <t>MOBRAG41940</t>
  </si>
  <si>
    <t>Museu do Conhecimento - SCIENTIAH</t>
  </si>
  <si>
    <t>MOBRAG41941</t>
  </si>
  <si>
    <t>Laboratório de Análises Biodinâmicas do Solo</t>
  </si>
  <si>
    <t>MOBRAG41942</t>
  </si>
  <si>
    <t>Pista de atletismo e campo de futebol CEFD</t>
  </si>
  <si>
    <t>MOBRAG41AH2</t>
  </si>
  <si>
    <t>Obra de complementação do prédio da Odontologia - CCS - Campus SM</t>
  </si>
  <si>
    <t>MOBRAG41AO7</t>
  </si>
  <si>
    <t>OBRA DO LABORATORIO DE HUMANIDADES</t>
  </si>
  <si>
    <t>MOBRAG42834</t>
  </si>
  <si>
    <t>Complementação do Jardim Botânico - CCNE/UFSM</t>
  </si>
  <si>
    <t>MOBRAG42835</t>
  </si>
  <si>
    <t>PAVILHÃO DE ENSAIOS DO GERADOR DE PULSO ELÉTRICO - INRI/CT</t>
  </si>
  <si>
    <t>MOBRAG43488</t>
  </si>
  <si>
    <t>Reforma do Auditório Flávio Schneider - CCR/ UFSM</t>
  </si>
  <si>
    <t>MOBRAN0100N</t>
  </si>
  <si>
    <t>Obra - Dotação Inicial</t>
  </si>
  <si>
    <t>MOBRAN41016</t>
  </si>
  <si>
    <t>Pavimentação rua acesso Centro Convenções</t>
  </si>
  <si>
    <t>MP082G2116N</t>
  </si>
  <si>
    <t>FIEX - Reitoria</t>
  </si>
  <si>
    <t>MP084G5511Z</t>
  </si>
  <si>
    <t>Projeto Direitos Alternativa-Bolsas</t>
  </si>
  <si>
    <t>MP085N0122N</t>
  </si>
  <si>
    <t>GEDAI-Gestao Admin.</t>
  </si>
  <si>
    <t>MP086N5506N</t>
  </si>
  <si>
    <t>AGITTEC Manut. Geral-Bolsas</t>
  </si>
  <si>
    <t>MP087N5505N</t>
  </si>
  <si>
    <t>Projeto Estr. Editora-Bolsas</t>
  </si>
  <si>
    <t>MP088G5507N</t>
  </si>
  <si>
    <t>Projeto Estr. Orquestra-Bolsas</t>
  </si>
  <si>
    <t>MP089C1909N</t>
  </si>
  <si>
    <t>Projeto Estr. Ipê Amarelo-Ensino</t>
  </si>
  <si>
    <t>MP089C5509N</t>
  </si>
  <si>
    <t>Projeto Estr. Ipê Amarelo-Bolsas</t>
  </si>
  <si>
    <t>MP092G5527N</t>
  </si>
  <si>
    <t>Projeto Arte, Cultura e Eventos-Bolsas</t>
  </si>
  <si>
    <t>MP096G5504N</t>
  </si>
  <si>
    <t>Projeto seleção e ingresso-Bolsas</t>
  </si>
  <si>
    <t>MP098O5510N</t>
  </si>
  <si>
    <t>Biotério -Bolsas</t>
  </si>
  <si>
    <t>MP100G5505N</t>
  </si>
  <si>
    <t>Pró-publicações -Bolsas</t>
  </si>
  <si>
    <t>MP102N5531N</t>
  </si>
  <si>
    <t>Projeto CIA do Movimento-Bolsas</t>
  </si>
  <si>
    <t>MP103N5531N</t>
  </si>
  <si>
    <t>Projeto Transformar o Hoje-Bolsas</t>
  </si>
  <si>
    <t>MP104G5511N</t>
  </si>
  <si>
    <t>Incubadora Social  da UFSM-Bolsas</t>
  </si>
  <si>
    <t>MP107G5501N</t>
  </si>
  <si>
    <t>Projeto FIEN-Bolsas</t>
  </si>
  <si>
    <t>MP109G2016N</t>
  </si>
  <si>
    <t>FIPE - Reitoria</t>
  </si>
  <si>
    <t>MP114N5503N</t>
  </si>
  <si>
    <t>Projeto Volver-Bolsas</t>
  </si>
  <si>
    <t>MP116N5522N</t>
  </si>
  <si>
    <t>Assentamento funcional digital-Bolsas</t>
  </si>
  <si>
    <t>MP120G1929N</t>
  </si>
  <si>
    <t>Projeto Ativ. Internaciolizacao-Ensino</t>
  </si>
  <si>
    <t>MP120N5529N</t>
  </si>
  <si>
    <t>Projeto Ativ. Internaciolizacao-Bolsas</t>
  </si>
  <si>
    <t>MP124N5531N</t>
  </si>
  <si>
    <t>Projeto a CQVS vai até você-Bolsas</t>
  </si>
  <si>
    <t>MP132G5532N</t>
  </si>
  <si>
    <t>Projeto Atitude Empreendedora-Bolsas</t>
  </si>
  <si>
    <t>MP139G5520R</t>
  </si>
  <si>
    <t>Projeto  Atenção em saúde bucal-Bolsas</t>
  </si>
  <si>
    <t>MP140G5520R</t>
  </si>
  <si>
    <t>Oficinas  SATIE/PRAE-Bolsas</t>
  </si>
  <si>
    <t>MP144G5529N</t>
  </si>
  <si>
    <t>Projeto Bolsas institucionais  Programa ISF-Bolsas</t>
  </si>
  <si>
    <t>MP145N5540N</t>
  </si>
  <si>
    <t>Projeto Modelagem de Processo BPMN-Bolsas</t>
  </si>
  <si>
    <t>MP146N5506N</t>
  </si>
  <si>
    <t>Agittec - Propriedade Intelectual-Bolsas</t>
  </si>
  <si>
    <t>MP147N5506N</t>
  </si>
  <si>
    <t>Agittec - Transferência de Tecnologia-Bolsas</t>
  </si>
  <si>
    <t>MP148N5506N</t>
  </si>
  <si>
    <t>Agittec - Empreendedorismo-Bolsas</t>
  </si>
  <si>
    <t>MP151G5501N</t>
  </si>
  <si>
    <t>Compartilhando Saberes-Bolsas</t>
  </si>
  <si>
    <t>MP152G5501N</t>
  </si>
  <si>
    <t>Descubra -Bolsas</t>
  </si>
  <si>
    <t>MP155N5502N</t>
  </si>
  <si>
    <t>Seja UFSM-Bolsas</t>
  </si>
  <si>
    <t>MP157G5520R</t>
  </si>
  <si>
    <t>Projeto de línguas-Bolsas</t>
  </si>
  <si>
    <t>MP158N5508N</t>
  </si>
  <si>
    <t>Avaliação Institucional-Bolsas</t>
  </si>
  <si>
    <t>MP159G5510N</t>
  </si>
  <si>
    <t>Bolsa Coro-Bolsas</t>
  </si>
  <si>
    <t>MP161G5530N</t>
  </si>
  <si>
    <t>Projeto CAPA-Bolsas</t>
  </si>
  <si>
    <t>MP163G5502N</t>
  </si>
  <si>
    <t>PROLICEN-Bolsas</t>
  </si>
  <si>
    <t>MP165G55D3N</t>
  </si>
  <si>
    <t>Formaturas inclusivas-Bolsas</t>
  </si>
  <si>
    <t>MP166G5511N</t>
  </si>
  <si>
    <t>Ações Regionais e Inovação-Bolsas</t>
  </si>
  <si>
    <t>MP167G5535Z</t>
  </si>
  <si>
    <t>Observatório de Direitos Humanos-Bolsas</t>
  </si>
  <si>
    <t>MP168N5539N</t>
  </si>
  <si>
    <t>Eficiência energética da UFSM-Bolsas</t>
  </si>
  <si>
    <t>MP169G5534N</t>
  </si>
  <si>
    <t>Capacitação em Inclusão Educacional-Bolsas</t>
  </si>
  <si>
    <t>MP170N5511N</t>
  </si>
  <si>
    <t>Centro de Convenções-Bolsas</t>
  </si>
  <si>
    <t>MP171N5510N</t>
  </si>
  <si>
    <t>MP177G5519N</t>
  </si>
  <si>
    <t>Programa de Educação Tutorial - Contrapartida Institucional-Bolsas</t>
  </si>
  <si>
    <t>MP178G5530N</t>
  </si>
  <si>
    <t>Ações de Planejamento Estratégico-Bolsas</t>
  </si>
  <si>
    <t>MP179G1919N</t>
  </si>
  <si>
    <t>REDUÇÃO DE EVASÃO E MONITORIAS INTEGRADAS-ENSINO</t>
  </si>
  <si>
    <t>MP179G5519N</t>
  </si>
  <si>
    <t>Redução de Evasão e Monitorias integradas-Bolsas</t>
  </si>
  <si>
    <t>MP180G5533N</t>
  </si>
  <si>
    <t>Mobilidade Acadêmica-Bolsas</t>
  </si>
  <si>
    <t>MP181G0104Z</t>
  </si>
  <si>
    <t>PROCESSO SELETIVO INDÍGENA-GESTAO ADMIN.</t>
  </si>
  <si>
    <t>MP181G5504Z</t>
  </si>
  <si>
    <t>Processo seletivo indígena-Bolsas</t>
  </si>
  <si>
    <t>MP182G5504Z</t>
  </si>
  <si>
    <t>Apoio aos Refugiados-Bolsas</t>
  </si>
  <si>
    <t>MP183N5531N</t>
  </si>
  <si>
    <t>Promoção saude bucal dos servidores-Bolsas</t>
  </si>
  <si>
    <t>MP184N5540N</t>
  </si>
  <si>
    <t>Gestão por competências-Bolsas</t>
  </si>
  <si>
    <t>MP185N5506N</t>
  </si>
  <si>
    <t>Salão de Inovação e Empreendedorismo-Bolsas</t>
  </si>
  <si>
    <t>MP186G5516N</t>
  </si>
  <si>
    <t>Projeto Pesquisa, desenvolvimento e inovação - CNPQ DISGOS -Bolsas</t>
  </si>
  <si>
    <t>MP187G1916N</t>
  </si>
  <si>
    <t>PIBID - Ensino</t>
  </si>
  <si>
    <t>MP187G5516N</t>
  </si>
  <si>
    <t>PIBID-Bolsas</t>
  </si>
  <si>
    <t>MP188N2128N</t>
  </si>
  <si>
    <t>Geoparques - Extensão</t>
  </si>
  <si>
    <t>MP188N5528N</t>
  </si>
  <si>
    <t>Geoparques-Bolsas</t>
  </si>
  <si>
    <t>MP189N2126N</t>
  </si>
  <si>
    <t>Zelo</t>
  </si>
  <si>
    <t>MP189N5526N</t>
  </si>
  <si>
    <t>Zelo-Bolsas</t>
  </si>
  <si>
    <t>MPPBCG5529N</t>
  </si>
  <si>
    <t>PROMISAES-Bolsas</t>
  </si>
  <si>
    <t>MREC3G55D2N</t>
  </si>
  <si>
    <t>Manut. Reitoria-Bolsas</t>
  </si>
  <si>
    <t>MREC3G55D3N</t>
  </si>
  <si>
    <t>MREC3G55D6N</t>
  </si>
  <si>
    <t>MREC3G57D2N</t>
  </si>
  <si>
    <t>Manut. Reitoria-Evento</t>
  </si>
  <si>
    <t>MREC3G57D3N</t>
  </si>
  <si>
    <t>MREC3G57D6N</t>
  </si>
  <si>
    <t>MREC3G60D2N</t>
  </si>
  <si>
    <t>Manut. Reitoria-Aquisição de Materiais, Mobiliário e Equipamentos</t>
  </si>
  <si>
    <t>MREC3G60D3N</t>
  </si>
  <si>
    <t>MREC3G60D6N</t>
  </si>
  <si>
    <t>MREC3N55D5N</t>
  </si>
  <si>
    <t>MREC3N57D5N</t>
  </si>
  <si>
    <t>MREC3N60D5N</t>
  </si>
  <si>
    <t>MREC3N62D5N</t>
  </si>
  <si>
    <t>Manut. Reitoria-Veículos</t>
  </si>
  <si>
    <t>MRFC2G43C5N</t>
  </si>
  <si>
    <t>Benfeitorias no  CE</t>
  </si>
  <si>
    <t>MRFC2G43C8N</t>
  </si>
  <si>
    <t>Benfeitorias no CAL</t>
  </si>
  <si>
    <t>MRFC2G43C9N</t>
  </si>
  <si>
    <t>Benfeitorias no CEFD</t>
  </si>
  <si>
    <t>MRFC2G43CPN</t>
  </si>
  <si>
    <t>Benfeitorias no Campus Palmeira das Missões</t>
  </si>
  <si>
    <t>MRFC2G43CSN</t>
  </si>
  <si>
    <t>Benfeitorias no Campus Cachoeira do Sul</t>
  </si>
  <si>
    <t>MRFC2N43RCR</t>
  </si>
  <si>
    <t>Benfeitorias nas Casas do Estudante</t>
  </si>
  <si>
    <t>MRFC2N43RRN</t>
  </si>
  <si>
    <t>Benfeitorias na Reitoria</t>
  </si>
  <si>
    <t>MRFC2N43RUR</t>
  </si>
  <si>
    <t>Benfeitorias no Restaurante Universitário</t>
  </si>
  <si>
    <t>MRFC2N43RVN</t>
  </si>
  <si>
    <t>Benfeitorias em Diversos Locais</t>
  </si>
  <si>
    <t>MRPE1N19D2N</t>
  </si>
  <si>
    <t>Contribuicoes a ON-Ensino</t>
  </si>
  <si>
    <t>MRPE1N20D4N</t>
  </si>
  <si>
    <t>Contribuicoes a ON-Pesquisa</t>
  </si>
  <si>
    <t>MRPE1N21D6N</t>
  </si>
  <si>
    <t>Contribuicoes a ON-Extensão</t>
  </si>
  <si>
    <t>MRPE3N19D2N</t>
  </si>
  <si>
    <t>Arrecadacoes de UGRs-Ensino</t>
  </si>
  <si>
    <t>MRPE3N20D4N</t>
  </si>
  <si>
    <t>Arrecadacoes de UGRs-Pesquisa</t>
  </si>
  <si>
    <t>MRPE3N21D6N</t>
  </si>
  <si>
    <t>Arrecadacoes de UGRs-Extensão</t>
  </si>
  <si>
    <t>MRPE3N35D5N</t>
  </si>
  <si>
    <t>Arrecadacoes de UGRs-TI e Rec. Digitais</t>
  </si>
  <si>
    <t>MRPE3N55D5N</t>
  </si>
  <si>
    <t>Arrecadacoes de UGRs-Bolsas</t>
  </si>
  <si>
    <t>MRPE3N57D5N</t>
  </si>
  <si>
    <t>Arrecadacoes de UGRs-Evento</t>
  </si>
  <si>
    <t>MRPE3N60D5N</t>
  </si>
  <si>
    <t>Arrecadacoes de UGRs-Aquisição de Materiais, Mobiliário e Equipamentos</t>
  </si>
  <si>
    <t>MTIC7N35D5N</t>
  </si>
  <si>
    <t>Manut. Ti-TI e Rec. Digitais</t>
  </si>
  <si>
    <t>MTIC7N55D5N</t>
  </si>
  <si>
    <t>Manut. TI-Bolsas</t>
  </si>
  <si>
    <t>OP093O9405N</t>
  </si>
  <si>
    <t>Pró-revistas-Pesquisa</t>
  </si>
  <si>
    <t>OP094O5507N</t>
  </si>
  <si>
    <t>Pró-revistas-Bolsas</t>
  </si>
  <si>
    <t>OP09705505R</t>
  </si>
  <si>
    <t>Comitês de ética-Bolsas</t>
  </si>
  <si>
    <t>OP101O5537N</t>
  </si>
  <si>
    <t>Projeto Pró-equipamentos-Bolsas</t>
  </si>
  <si>
    <t>OP101O9437N</t>
  </si>
  <si>
    <t>Projeto Pró-equipamentos 2017 -Fomento a Pos-Graduacao</t>
  </si>
  <si>
    <t>OP108O5536N</t>
  </si>
  <si>
    <t>Projeto PEIPSM-Bolsas</t>
  </si>
  <si>
    <t>OP110O5505N</t>
  </si>
  <si>
    <t>Projeto BIC-Bolsas</t>
  </si>
  <si>
    <t>OP111O5506N</t>
  </si>
  <si>
    <t>Projeto FIT-Bolsas</t>
  </si>
  <si>
    <t>OP112O5505N</t>
  </si>
  <si>
    <t>PROIC HUSM-Bolsas</t>
  </si>
  <si>
    <t>OP113O5505N</t>
  </si>
  <si>
    <t>Projeto Eventos de Inic. Cient. -Bolsas</t>
  </si>
  <si>
    <t>OREC3O20D4N</t>
  </si>
  <si>
    <t>Manut. Reitoria-Pesquisa</t>
  </si>
  <si>
    <t>OREC3O55D4N</t>
  </si>
  <si>
    <t>OREC3O57D4N</t>
  </si>
  <si>
    <t>OREC3O60D4N</t>
  </si>
  <si>
    <t>U000099901N</t>
  </si>
  <si>
    <t>PROJETO CENTRO DE CONVENÇÕES</t>
  </si>
  <si>
    <t>U000099902N</t>
  </si>
  <si>
    <t>PROJETO CENTRO CONV. - TRATAMENTO ACUSTICO</t>
  </si>
  <si>
    <t>U000099903N</t>
  </si>
  <si>
    <t>PROJETO CENTRO DE CONV.-CLIMATIZAÇÃO</t>
  </si>
  <si>
    <t>U000099904N</t>
  </si>
  <si>
    <t>PROJETO CONSTRUÇÃO DA CENTRAL DE UTIs</t>
  </si>
  <si>
    <t>U000099905N</t>
  </si>
  <si>
    <t>CONTR LABORATORIO HUMANIDADES - FINEP</t>
  </si>
  <si>
    <t>U000099906N</t>
  </si>
  <si>
    <t>AÇÃO TRABALHISTA TRT - PROCESSO 0109000-52</t>
  </si>
  <si>
    <t>U000099907N</t>
  </si>
  <si>
    <t>ADEQUAÇÃO DO HUSM ÀS POLIÍTICAS DE SAÚDE COM RECURSO REHUF: GERANDO TECNOLOGIA DE ASSISTÊNCIA, DE GESTÃO, DE ENSINO E EXTENSÃO À SAÚDE</t>
  </si>
  <si>
    <t>U000099908N</t>
  </si>
  <si>
    <t>CONSTRUÇÃO DA CENTRAL DE UTI'S</t>
  </si>
  <si>
    <t>UOBRAG41266</t>
  </si>
  <si>
    <t>Prédio da Casa dos Estudantes - PM</t>
  </si>
  <si>
    <t>UOBRAG41269</t>
  </si>
  <si>
    <t>CASA DO ESTUDANTE NO CAMPUS DE CACHOEIRA</t>
  </si>
  <si>
    <t>UOBRAG41271</t>
  </si>
  <si>
    <t>CONSTRUÇÃO DO MODULO BÁSICO - CACHOEIRA</t>
  </si>
  <si>
    <t>UOBRAG41280</t>
  </si>
  <si>
    <t>CONSTRUÇÃO DA COZINHA INDUSTRIAL DO RU</t>
  </si>
  <si>
    <t>UOBRAG41284</t>
  </si>
  <si>
    <t>EXECUÇÃO DE CALÇADAS DE CONCRETO</t>
  </si>
  <si>
    <t>UOBRAG41302</t>
  </si>
  <si>
    <t>BLOCO 5 SALAS DE AULA FW</t>
  </si>
  <si>
    <t>UOBRAG41305</t>
  </si>
  <si>
    <t>PAVILHAO DO PATRIMÔNIO</t>
  </si>
  <si>
    <t>UOBRAG41307</t>
  </si>
  <si>
    <t>PREDIO 16B DO CE</t>
  </si>
  <si>
    <t>UOBRAG41308</t>
  </si>
  <si>
    <t>SALAS DE AULA DA MEDICINA</t>
  </si>
  <si>
    <t>UOBRAG41314</t>
  </si>
  <si>
    <t>PRÉDIO REDEBIO - ITEM A</t>
  </si>
  <si>
    <t>UOBRAG41315</t>
  </si>
  <si>
    <t>PRÉDIO REDEBIO - ITEM B</t>
  </si>
  <si>
    <t>UOBRAG41534</t>
  </si>
  <si>
    <t>CONSTRUCAO DO LARP</t>
  </si>
  <si>
    <t>UOBRAG41577</t>
  </si>
  <si>
    <t>PRÉDIO DO CURSO DE ARQUIT. E URBANISMO - UFSM</t>
  </si>
  <si>
    <t>UOBRAG41594</t>
  </si>
  <si>
    <t>PRÉDIO CENTRAL DE LABORAT. BL: A, B, C, D - CAMPUS CACHOEIRA DO SUL</t>
  </si>
  <si>
    <t>UOBRAG41608</t>
  </si>
  <si>
    <t>VCONTG01AIN</t>
  </si>
  <si>
    <t>CONTRAPARTIDA Conv DPCIT 61/2015 - Inovações tecnológicas aplicadas à agricultura de precisão</t>
  </si>
  <si>
    <t>VCONTG01AJN</t>
  </si>
  <si>
    <t>Contrapartida Convênio: DCIT 62/2015 - Colágeno de frango: uma alternativa para agregar valor aos subprodutos da indústria avícola</t>
  </si>
  <si>
    <t>VCONTG01FTN</t>
  </si>
  <si>
    <t>CONTRAPARTIDA - DESP. ADM. FUNDACAO</t>
  </si>
  <si>
    <t>VCONVG01AKN</t>
  </si>
  <si>
    <t>Conv PMSM n. 69/14 - Turma do Ique</t>
  </si>
  <si>
    <t>VCONVG01ALN</t>
  </si>
  <si>
    <t>Conv PMSM n. 61/15 - Turma do Ique</t>
  </si>
  <si>
    <t>VCONVG01AMN</t>
  </si>
  <si>
    <t>Conv PMSM n. 94/13 - Turma do Ique</t>
  </si>
  <si>
    <t>VCONVG01ASN</t>
  </si>
  <si>
    <t>CONVENIO PMSM N 03/2018 - TURMA DO IQUE</t>
  </si>
  <si>
    <t>VCONVG01ATN</t>
  </si>
  <si>
    <t>Conv Sec. Agr. RS 03/17 - "Método de extração e quantificação de compostos ativos p erva-mate"</t>
  </si>
  <si>
    <t>M13B3G2320R</t>
  </si>
  <si>
    <t>PNAES - Alimentação Estudantil-Assist. estud./ Permanencia</t>
  </si>
  <si>
    <t>Obrigações tributárias e contributivas (op. intra. orc)</t>
  </si>
  <si>
    <t>Outros serviços de terceiros - PJ (op. intra. orc)</t>
  </si>
  <si>
    <t>Serviços de TIC - PJ (custeio)</t>
  </si>
  <si>
    <t>Serviços de TIC - PJ (investimento)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</si>
</sst>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70" fontId="0" fillId="0" borderId="0" xfId="0" applyNumberFormat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5" fillId="33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 applyProtection="1">
      <alignment horizontal="center" vertical="center" wrapText="1"/>
      <protection locked="0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17" xfId="48"/>
    <cellStyle name="Moeda 2" xfId="49"/>
    <cellStyle name="Moeda 3" xfId="50"/>
    <cellStyle name="Neutro" xfId="51"/>
    <cellStyle name="Normal 2" xfId="52"/>
    <cellStyle name="Normal 2 3" xfId="53"/>
    <cellStyle name="Normal 3" xfId="54"/>
    <cellStyle name="Nota" xfId="55"/>
    <cellStyle name="Percent" xfId="56"/>
    <cellStyle name="Porcentagem 2" xfId="57"/>
    <cellStyle name="Porcentagem 3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  <cellStyle name="Vírgula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Y369"/>
  <sheetViews>
    <sheetView showGridLines="0" tabSelected="1" zoomScalePageLayoutView="0" workbookViewId="0" topLeftCell="A1">
      <pane ySplit="3" topLeftCell="A4" activePane="bottomLeft" state="frozen"/>
      <selection pane="topLeft" activeCell="C2" sqref="C2"/>
      <selection pane="bottomLeft" activeCell="H4" sqref="H4"/>
    </sheetView>
  </sheetViews>
  <sheetFormatPr defaultColWidth="0" defaultRowHeight="15" zeroHeight="1"/>
  <cols>
    <col min="1" max="1" width="5.140625" style="1" bestFit="1" customWidth="1"/>
    <col min="2" max="2" width="14.28125" style="7" customWidth="1"/>
    <col min="3" max="3" width="14.28125" style="7" bestFit="1" customWidth="1"/>
    <col min="4" max="4" width="8.8515625" style="7" bestFit="1" customWidth="1"/>
    <col min="5" max="5" width="30.7109375" style="7" customWidth="1"/>
    <col min="6" max="6" width="21.57421875" style="7" bestFit="1" customWidth="1"/>
    <col min="7" max="7" width="56.7109375" style="7" customWidth="1"/>
    <col min="8" max="8" width="13.28125" style="7" bestFit="1" customWidth="1"/>
    <col min="9" max="11" width="9.140625" style="7" hidden="1" customWidth="1"/>
    <col min="12" max="12" width="9.00390625" style="15" hidden="1" customWidth="1"/>
    <col min="13" max="13" width="64.7109375" style="15" hidden="1" customWidth="1"/>
    <col min="14" max="14" width="9.140625" style="15" hidden="1" customWidth="1"/>
    <col min="15" max="15" width="7.00390625" style="15" hidden="1" customWidth="1"/>
    <col min="16" max="16" width="89.140625" style="15" hidden="1" customWidth="1"/>
    <col min="17" max="17" width="9.140625" style="15" hidden="1" customWidth="1"/>
    <col min="18" max="18" width="15.421875" style="15" hidden="1" customWidth="1"/>
    <col min="19" max="19" width="143.57421875" style="15" hidden="1" customWidth="1"/>
    <col min="20" max="20" width="9.140625" style="15" hidden="1" customWidth="1"/>
    <col min="21" max="21" width="6.8515625" style="15" hidden="1" customWidth="1"/>
    <col min="22" max="22" width="64.00390625" style="15" hidden="1" customWidth="1"/>
    <col min="23" max="23" width="9.140625" style="15" hidden="1" customWidth="1"/>
    <col min="24" max="24" width="42.57421875" style="15" hidden="1" customWidth="1"/>
    <col min="25" max="25" width="16.140625" style="15" hidden="1" customWidth="1"/>
    <col min="26" max="255" width="9.140625" style="7" hidden="1" customWidth="1"/>
    <col min="256" max="16384" width="26.00390625" style="7" hidden="1" customWidth="1"/>
  </cols>
  <sheetData>
    <row r="1" spans="1:8" s="1" customFormat="1" ht="24.75" customHeight="1">
      <c r="A1" s="27" t="s">
        <v>234</v>
      </c>
      <c r="B1" s="27"/>
      <c r="C1" s="27"/>
      <c r="D1" s="27"/>
      <c r="E1" s="27"/>
      <c r="F1" s="27"/>
      <c r="G1" s="27"/>
      <c r="H1" s="27"/>
    </row>
    <row r="2" spans="1:8" s="1" customFormat="1" ht="30" customHeight="1">
      <c r="A2" s="28" t="s">
        <v>232</v>
      </c>
      <c r="B2" s="29"/>
      <c r="C2" s="35"/>
      <c r="D2" s="30">
        <f>IF(C2&lt;&gt;0,VLOOKUP(C2,$L$3:$M$92,2,FALSE),"")</f>
      </c>
      <c r="E2" s="30"/>
      <c r="F2" s="30"/>
      <c r="G2" s="30"/>
      <c r="H2" s="31"/>
    </row>
    <row r="3" spans="1:25" s="2" customFormat="1" ht="34.5" customHeight="1">
      <c r="A3" s="32" t="s">
        <v>239</v>
      </c>
      <c r="B3" s="32" t="s">
        <v>235</v>
      </c>
      <c r="C3" s="33" t="s">
        <v>228</v>
      </c>
      <c r="D3" s="33" t="s">
        <v>227</v>
      </c>
      <c r="E3" s="33" t="s">
        <v>229</v>
      </c>
      <c r="F3" s="33" t="s">
        <v>365</v>
      </c>
      <c r="G3" s="33" t="s">
        <v>230</v>
      </c>
      <c r="H3" s="34" t="s">
        <v>231</v>
      </c>
      <c r="L3" s="10" t="s">
        <v>0</v>
      </c>
      <c r="M3" s="10" t="s">
        <v>1</v>
      </c>
      <c r="N3" s="12"/>
      <c r="O3" s="10" t="s">
        <v>86</v>
      </c>
      <c r="P3" s="10" t="s">
        <v>244</v>
      </c>
      <c r="Q3" s="12"/>
      <c r="R3" s="10" t="s">
        <v>202</v>
      </c>
      <c r="S3" s="10" t="s">
        <v>245</v>
      </c>
      <c r="T3" s="12"/>
      <c r="U3" s="10" t="s">
        <v>203</v>
      </c>
      <c r="V3" s="10" t="s">
        <v>246</v>
      </c>
      <c r="W3" s="12"/>
      <c r="X3" s="10" t="s">
        <v>205</v>
      </c>
      <c r="Y3" s="10" t="s">
        <v>204</v>
      </c>
    </row>
    <row r="4" spans="1:25" ht="30" customHeight="1">
      <c r="A4" s="22">
        <v>1</v>
      </c>
      <c r="B4" s="23"/>
      <c r="C4" s="23"/>
      <c r="D4" s="23"/>
      <c r="E4" s="23"/>
      <c r="F4" s="24">
        <f>IF(E4&lt;&gt;"",VLOOKUP(E4,$X$3:$Y$24,2,FALSE),"")</f>
      </c>
      <c r="G4" s="25"/>
      <c r="H4" s="26"/>
      <c r="L4" s="11">
        <v>150410</v>
      </c>
      <c r="M4" s="11" t="s">
        <v>67</v>
      </c>
      <c r="N4" s="11"/>
      <c r="O4" s="11">
        <v>169862</v>
      </c>
      <c r="P4" s="11" t="s">
        <v>368</v>
      </c>
      <c r="Q4" s="11"/>
      <c r="R4" s="11" t="s">
        <v>376</v>
      </c>
      <c r="S4" s="11" t="s">
        <v>377</v>
      </c>
      <c r="T4" s="11"/>
      <c r="U4" s="13">
        <v>100</v>
      </c>
      <c r="V4" s="13" t="s">
        <v>359</v>
      </c>
      <c r="W4" s="13"/>
      <c r="X4" s="11" t="s">
        <v>210</v>
      </c>
      <c r="Y4" s="11">
        <v>339018</v>
      </c>
    </row>
    <row r="5" spans="1:25" ht="30" customHeight="1">
      <c r="A5" s="22">
        <v>2</v>
      </c>
      <c r="B5" s="23"/>
      <c r="C5" s="23"/>
      <c r="D5" s="23"/>
      <c r="E5" s="23"/>
      <c r="F5" s="24">
        <f aca="true" t="shared" si="0" ref="F5:F53">IF(E5&lt;&gt;"",VLOOKUP(E5,$X$3:$Y$24,2,FALSE),"")</f>
      </c>
      <c r="G5" s="25"/>
      <c r="H5" s="26"/>
      <c r="L5" s="11">
        <v>151830</v>
      </c>
      <c r="M5" s="11" t="s">
        <v>45</v>
      </c>
      <c r="N5" s="11"/>
      <c r="O5" s="11">
        <v>169867</v>
      </c>
      <c r="P5" s="11" t="s">
        <v>366</v>
      </c>
      <c r="Q5" s="11"/>
      <c r="R5" s="11" t="s">
        <v>378</v>
      </c>
      <c r="S5" s="11" t="s">
        <v>379</v>
      </c>
      <c r="T5" s="11"/>
      <c r="U5" s="13">
        <v>250</v>
      </c>
      <c r="V5" s="13" t="s">
        <v>360</v>
      </c>
      <c r="W5" s="13"/>
      <c r="X5" s="11" t="s">
        <v>236</v>
      </c>
      <c r="Y5" s="11">
        <v>339020</v>
      </c>
    </row>
    <row r="6" spans="1:25" ht="30" customHeight="1">
      <c r="A6" s="22">
        <v>3</v>
      </c>
      <c r="B6" s="23"/>
      <c r="C6" s="23"/>
      <c r="D6" s="23"/>
      <c r="E6" s="23"/>
      <c r="F6" s="24">
        <f t="shared" si="0"/>
      </c>
      <c r="G6" s="25"/>
      <c r="H6" s="26"/>
      <c r="L6" s="11">
        <v>153448</v>
      </c>
      <c r="M6" s="11" t="s">
        <v>9</v>
      </c>
      <c r="N6" s="11"/>
      <c r="O6" s="11">
        <v>169871</v>
      </c>
      <c r="P6" s="11" t="s">
        <v>243</v>
      </c>
      <c r="Q6" s="11"/>
      <c r="R6" s="11" t="s">
        <v>87</v>
      </c>
      <c r="S6" s="11" t="s">
        <v>247</v>
      </c>
      <c r="T6" s="11"/>
      <c r="U6" s="13">
        <v>281</v>
      </c>
      <c r="V6" s="11" t="s">
        <v>364</v>
      </c>
      <c r="W6" s="13"/>
      <c r="X6" s="11" t="s">
        <v>207</v>
      </c>
      <c r="Y6" s="11">
        <v>338041</v>
      </c>
    </row>
    <row r="7" spans="1:25" ht="30" customHeight="1">
      <c r="A7" s="22">
        <v>4</v>
      </c>
      <c r="B7" s="23"/>
      <c r="C7" s="23"/>
      <c r="D7" s="23"/>
      <c r="E7" s="23"/>
      <c r="F7" s="24">
        <f t="shared" si="0"/>
      </c>
      <c r="G7" s="25"/>
      <c r="H7" s="26"/>
      <c r="L7" s="11">
        <v>153449</v>
      </c>
      <c r="M7" s="11" t="s">
        <v>37</v>
      </c>
      <c r="N7" s="11"/>
      <c r="O7" s="11">
        <v>169872</v>
      </c>
      <c r="P7" s="11" t="s">
        <v>367</v>
      </c>
      <c r="Q7" s="11"/>
      <c r="R7" s="11" t="s">
        <v>88</v>
      </c>
      <c r="S7" s="11" t="s">
        <v>248</v>
      </c>
      <c r="T7" s="11"/>
      <c r="U7" s="13">
        <v>8100</v>
      </c>
      <c r="V7" s="13" t="s">
        <v>359</v>
      </c>
      <c r="W7" s="13"/>
      <c r="X7" s="11" t="s">
        <v>206</v>
      </c>
      <c r="Y7" s="11">
        <v>335041</v>
      </c>
    </row>
    <row r="8" spans="1:25" ht="30" customHeight="1">
      <c r="A8" s="22">
        <v>5</v>
      </c>
      <c r="B8" s="23"/>
      <c r="C8" s="23"/>
      <c r="D8" s="23"/>
      <c r="E8" s="23"/>
      <c r="F8" s="24">
        <f t="shared" si="0"/>
      </c>
      <c r="G8" s="25"/>
      <c r="H8" s="26"/>
      <c r="L8" s="11">
        <v>153450</v>
      </c>
      <c r="M8" s="11" t="s">
        <v>62</v>
      </c>
      <c r="N8" s="11"/>
      <c r="O8" s="11">
        <v>169873</v>
      </c>
      <c r="P8" s="11" t="s">
        <v>374</v>
      </c>
      <c r="Q8" s="11"/>
      <c r="R8" s="11" t="s">
        <v>380</v>
      </c>
      <c r="S8" s="11" t="s">
        <v>248</v>
      </c>
      <c r="T8" s="11"/>
      <c r="U8" s="13">
        <v>8108</v>
      </c>
      <c r="V8" s="13" t="s">
        <v>361</v>
      </c>
      <c r="W8" s="13"/>
      <c r="X8" s="11" t="s">
        <v>208</v>
      </c>
      <c r="Y8" s="11">
        <v>339000</v>
      </c>
    </row>
    <row r="9" spans="1:25" ht="30" customHeight="1">
      <c r="A9" s="22">
        <v>6</v>
      </c>
      <c r="B9" s="23"/>
      <c r="C9" s="23"/>
      <c r="D9" s="23"/>
      <c r="E9" s="23"/>
      <c r="F9" s="24">
        <f t="shared" si="0"/>
      </c>
      <c r="G9" s="25"/>
      <c r="H9" s="26"/>
      <c r="L9" s="11">
        <v>153451</v>
      </c>
      <c r="M9" s="11" t="s">
        <v>10</v>
      </c>
      <c r="N9" s="11"/>
      <c r="O9" s="11">
        <v>169874</v>
      </c>
      <c r="P9" s="11" t="s">
        <v>242</v>
      </c>
      <c r="Q9" s="11"/>
      <c r="R9" s="11" t="s">
        <v>381</v>
      </c>
      <c r="S9" s="11" t="s">
        <v>249</v>
      </c>
      <c r="T9" s="11"/>
      <c r="U9" s="13">
        <v>8188</v>
      </c>
      <c r="V9" s="13" t="s">
        <v>362</v>
      </c>
      <c r="W9" s="13"/>
      <c r="X9" s="11" t="s">
        <v>218</v>
      </c>
      <c r="Y9" s="11">
        <v>339092</v>
      </c>
    </row>
    <row r="10" spans="1:25" ht="30" customHeight="1">
      <c r="A10" s="22">
        <v>7</v>
      </c>
      <c r="B10" s="23"/>
      <c r="C10" s="23"/>
      <c r="D10" s="23"/>
      <c r="E10" s="23"/>
      <c r="F10" s="24">
        <f t="shared" si="0"/>
      </c>
      <c r="G10" s="25"/>
      <c r="H10" s="26"/>
      <c r="L10" s="11">
        <v>153452</v>
      </c>
      <c r="M10" s="11" t="s">
        <v>238</v>
      </c>
      <c r="N10" s="11"/>
      <c r="O10" s="11">
        <v>169875</v>
      </c>
      <c r="P10" s="11" t="s">
        <v>369</v>
      </c>
      <c r="Q10" s="11"/>
      <c r="R10" s="11" t="s">
        <v>382</v>
      </c>
      <c r="S10" s="11" t="s">
        <v>383</v>
      </c>
      <c r="T10" s="11"/>
      <c r="U10" s="13">
        <v>8250</v>
      </c>
      <c r="V10" s="13" t="s">
        <v>360</v>
      </c>
      <c r="W10" s="13"/>
      <c r="X10" s="11" t="s">
        <v>209</v>
      </c>
      <c r="Y10" s="11">
        <v>339014</v>
      </c>
    </row>
    <row r="11" spans="1:25" ht="30" customHeight="1">
      <c r="A11" s="22">
        <v>8</v>
      </c>
      <c r="B11" s="23"/>
      <c r="C11" s="23"/>
      <c r="D11" s="23"/>
      <c r="E11" s="23"/>
      <c r="F11" s="24">
        <f t="shared" si="0"/>
      </c>
      <c r="G11" s="25"/>
      <c r="H11" s="26"/>
      <c r="L11" s="11">
        <v>153455</v>
      </c>
      <c r="M11" s="11" t="s">
        <v>81</v>
      </c>
      <c r="N11" s="11"/>
      <c r="O11" s="11">
        <v>169876</v>
      </c>
      <c r="P11" s="11" t="s">
        <v>370</v>
      </c>
      <c r="Q11" s="11"/>
      <c r="R11" s="11" t="s">
        <v>384</v>
      </c>
      <c r="S11" s="11" t="s">
        <v>383</v>
      </c>
      <c r="T11" s="11"/>
      <c r="U11" s="11">
        <v>8280</v>
      </c>
      <c r="V11" s="11" t="s">
        <v>363</v>
      </c>
      <c r="W11" s="11"/>
      <c r="X11" s="11" t="s">
        <v>221</v>
      </c>
      <c r="Y11" s="11">
        <v>449052</v>
      </c>
    </row>
    <row r="12" spans="1:25" ht="30" customHeight="1">
      <c r="A12" s="22">
        <v>9</v>
      </c>
      <c r="B12" s="23"/>
      <c r="C12" s="23"/>
      <c r="D12" s="23"/>
      <c r="E12" s="23"/>
      <c r="F12" s="24">
        <f t="shared" si="0"/>
      </c>
      <c r="G12" s="25"/>
      <c r="H12" s="26"/>
      <c r="L12" s="11">
        <v>153456</v>
      </c>
      <c r="M12" s="11" t="s">
        <v>82</v>
      </c>
      <c r="N12" s="11"/>
      <c r="O12" s="11">
        <v>169877</v>
      </c>
      <c r="P12" s="11" t="s">
        <v>371</v>
      </c>
      <c r="Q12" s="11"/>
      <c r="R12" s="11" t="s">
        <v>385</v>
      </c>
      <c r="S12" s="11" t="s">
        <v>383</v>
      </c>
      <c r="T12" s="11"/>
      <c r="U12" s="11"/>
      <c r="V12" s="11"/>
      <c r="W12" s="11"/>
      <c r="X12" s="11" t="s">
        <v>219</v>
      </c>
      <c r="Y12" s="11">
        <v>339093</v>
      </c>
    </row>
    <row r="13" spans="1:25" ht="30" customHeight="1">
      <c r="A13" s="22">
        <v>10</v>
      </c>
      <c r="B13" s="23"/>
      <c r="C13" s="23"/>
      <c r="D13" s="23"/>
      <c r="E13" s="23"/>
      <c r="F13" s="24">
        <f t="shared" si="0"/>
      </c>
      <c r="G13" s="25"/>
      <c r="H13" s="26"/>
      <c r="L13" s="11">
        <v>153457</v>
      </c>
      <c r="M13" s="11" t="s">
        <v>233</v>
      </c>
      <c r="N13" s="11"/>
      <c r="O13" s="11">
        <v>169878</v>
      </c>
      <c r="P13" s="11" t="s">
        <v>372</v>
      </c>
      <c r="Q13" s="11"/>
      <c r="R13" s="11" t="s">
        <v>386</v>
      </c>
      <c r="S13" s="11" t="s">
        <v>383</v>
      </c>
      <c r="T13" s="11"/>
      <c r="U13" s="11"/>
      <c r="V13" s="11"/>
      <c r="W13" s="11"/>
      <c r="X13" s="11" t="s">
        <v>215</v>
      </c>
      <c r="Y13" s="11">
        <v>339037</v>
      </c>
    </row>
    <row r="14" spans="1:25" ht="30" customHeight="1">
      <c r="A14" s="22">
        <v>11</v>
      </c>
      <c r="B14" s="23"/>
      <c r="C14" s="23"/>
      <c r="D14" s="23"/>
      <c r="E14" s="23"/>
      <c r="F14" s="24">
        <f t="shared" si="0"/>
      </c>
      <c r="G14" s="25"/>
      <c r="H14" s="26"/>
      <c r="L14" s="11">
        <v>153461</v>
      </c>
      <c r="M14" s="11" t="s">
        <v>66</v>
      </c>
      <c r="N14" s="11"/>
      <c r="O14" s="11">
        <v>169879</v>
      </c>
      <c r="P14" s="11" t="s">
        <v>373</v>
      </c>
      <c r="Q14" s="11"/>
      <c r="R14" s="11" t="s">
        <v>387</v>
      </c>
      <c r="S14" s="11" t="s">
        <v>250</v>
      </c>
      <c r="T14" s="11"/>
      <c r="U14" s="11"/>
      <c r="V14" s="11"/>
      <c r="W14" s="11"/>
      <c r="X14" s="11" t="s">
        <v>211</v>
      </c>
      <c r="Y14" s="11">
        <v>339030</v>
      </c>
    </row>
    <row r="15" spans="1:25" ht="30" customHeight="1">
      <c r="A15" s="22">
        <v>12</v>
      </c>
      <c r="B15" s="23"/>
      <c r="C15" s="23"/>
      <c r="D15" s="23"/>
      <c r="E15" s="23"/>
      <c r="F15" s="24">
        <f t="shared" si="0"/>
      </c>
      <c r="G15" s="25"/>
      <c r="H15" s="26"/>
      <c r="L15" s="11">
        <v>153463</v>
      </c>
      <c r="M15" s="11" t="s">
        <v>4</v>
      </c>
      <c r="N15" s="11"/>
      <c r="O15" s="11">
        <v>169880</v>
      </c>
      <c r="P15" s="11" t="s">
        <v>375</v>
      </c>
      <c r="Q15" s="11"/>
      <c r="R15" s="11" t="s">
        <v>388</v>
      </c>
      <c r="S15" s="11" t="s">
        <v>250</v>
      </c>
      <c r="T15" s="11"/>
      <c r="U15" s="11"/>
      <c r="V15" s="11"/>
      <c r="W15" s="11"/>
      <c r="X15" s="11" t="s">
        <v>212</v>
      </c>
      <c r="Y15" s="11">
        <v>339032</v>
      </c>
    </row>
    <row r="16" spans="1:25" ht="30" customHeight="1">
      <c r="A16" s="22">
        <v>13</v>
      </c>
      <c r="B16" s="23"/>
      <c r="C16" s="23"/>
      <c r="D16" s="23"/>
      <c r="E16" s="23"/>
      <c r="F16" s="24">
        <f t="shared" si="0"/>
      </c>
      <c r="G16" s="25"/>
      <c r="H16" s="26"/>
      <c r="L16" s="11">
        <v>153478</v>
      </c>
      <c r="M16" s="11" t="s">
        <v>6</v>
      </c>
      <c r="N16" s="11"/>
      <c r="O16" s="11"/>
      <c r="P16" s="11"/>
      <c r="Q16" s="11"/>
      <c r="R16" s="11" t="s">
        <v>389</v>
      </c>
      <c r="S16" s="11" t="s">
        <v>250</v>
      </c>
      <c r="T16" s="11"/>
      <c r="U16" s="11"/>
      <c r="V16" s="11"/>
      <c r="W16" s="11"/>
      <c r="X16" s="11" t="s">
        <v>220</v>
      </c>
      <c r="Y16" s="11">
        <v>449051</v>
      </c>
    </row>
    <row r="17" spans="1:25" ht="30" customHeight="1">
      <c r="A17" s="22">
        <v>14</v>
      </c>
      <c r="B17" s="23"/>
      <c r="C17" s="23"/>
      <c r="D17" s="23"/>
      <c r="E17" s="23"/>
      <c r="F17" s="24">
        <f t="shared" si="0"/>
      </c>
      <c r="G17" s="25"/>
      <c r="H17" s="26"/>
      <c r="L17" s="11">
        <v>153487</v>
      </c>
      <c r="M17" s="11" t="s">
        <v>2</v>
      </c>
      <c r="N17" s="11"/>
      <c r="O17" s="11"/>
      <c r="P17" s="11"/>
      <c r="Q17" s="11"/>
      <c r="R17" s="11" t="s">
        <v>390</v>
      </c>
      <c r="S17" s="11" t="s">
        <v>251</v>
      </c>
      <c r="T17" s="11"/>
      <c r="U17" s="11"/>
      <c r="V17" s="11"/>
      <c r="W17" s="11"/>
      <c r="X17" s="11" t="s">
        <v>217</v>
      </c>
      <c r="Y17" s="11">
        <v>339047</v>
      </c>
    </row>
    <row r="18" spans="1:25" ht="30" customHeight="1">
      <c r="A18" s="22">
        <v>15</v>
      </c>
      <c r="B18" s="23"/>
      <c r="C18" s="23"/>
      <c r="D18" s="23"/>
      <c r="E18" s="23"/>
      <c r="F18" s="24">
        <f t="shared" si="0"/>
      </c>
      <c r="G18" s="25"/>
      <c r="H18" s="26"/>
      <c r="L18" s="11">
        <v>153601</v>
      </c>
      <c r="M18" s="11" t="s">
        <v>79</v>
      </c>
      <c r="N18" s="11"/>
      <c r="O18" s="11"/>
      <c r="P18" s="11"/>
      <c r="Q18" s="11"/>
      <c r="R18" s="11" t="s">
        <v>391</v>
      </c>
      <c r="S18" s="11" t="s">
        <v>253</v>
      </c>
      <c r="T18" s="11"/>
      <c r="U18" s="11"/>
      <c r="V18" s="11"/>
      <c r="W18" s="11"/>
      <c r="X18" s="11" t="s">
        <v>833</v>
      </c>
      <c r="Y18" s="11">
        <v>339147</v>
      </c>
    </row>
    <row r="19" spans="1:25" ht="30" customHeight="1">
      <c r="A19" s="22">
        <v>16</v>
      </c>
      <c r="B19" s="23"/>
      <c r="C19" s="23"/>
      <c r="D19" s="23"/>
      <c r="E19" s="23"/>
      <c r="F19" s="24">
        <f t="shared" si="0"/>
      </c>
      <c r="G19" s="25"/>
      <c r="H19" s="26"/>
      <c r="L19" s="11">
        <v>153602</v>
      </c>
      <c r="M19" s="11" t="s">
        <v>13</v>
      </c>
      <c r="N19" s="11"/>
      <c r="O19" s="11"/>
      <c r="P19" s="11"/>
      <c r="Q19" s="11"/>
      <c r="R19" s="11" t="s">
        <v>392</v>
      </c>
      <c r="S19" s="11" t="s">
        <v>250</v>
      </c>
      <c r="T19" s="11"/>
      <c r="U19" s="11"/>
      <c r="V19" s="11"/>
      <c r="W19" s="11"/>
      <c r="X19" s="11" t="s">
        <v>214</v>
      </c>
      <c r="Y19" s="11">
        <v>339036</v>
      </c>
    </row>
    <row r="20" spans="1:25" ht="30" customHeight="1">
      <c r="A20" s="22">
        <v>17</v>
      </c>
      <c r="B20" s="23"/>
      <c r="C20" s="23"/>
      <c r="D20" s="23"/>
      <c r="E20" s="23"/>
      <c r="F20" s="24">
        <f t="shared" si="0"/>
      </c>
      <c r="G20" s="25"/>
      <c r="H20" s="26"/>
      <c r="L20" s="11">
        <v>153603</v>
      </c>
      <c r="M20" s="11" t="s">
        <v>14</v>
      </c>
      <c r="N20" s="11"/>
      <c r="O20" s="11"/>
      <c r="P20" s="11"/>
      <c r="Q20" s="11"/>
      <c r="R20" s="11" t="s">
        <v>393</v>
      </c>
      <c r="S20" s="11" t="s">
        <v>251</v>
      </c>
      <c r="T20" s="11"/>
      <c r="U20" s="11"/>
      <c r="V20" s="11"/>
      <c r="W20" s="11"/>
      <c r="X20" s="11" t="s">
        <v>216</v>
      </c>
      <c r="Y20" s="11">
        <v>339039</v>
      </c>
    </row>
    <row r="21" spans="1:25" ht="30" customHeight="1">
      <c r="A21" s="22">
        <v>18</v>
      </c>
      <c r="B21" s="23"/>
      <c r="C21" s="23"/>
      <c r="D21" s="23"/>
      <c r="E21" s="23"/>
      <c r="F21" s="24">
        <f t="shared" si="0"/>
      </c>
      <c r="G21" s="25"/>
      <c r="H21" s="26"/>
      <c r="L21" s="11">
        <v>153604</v>
      </c>
      <c r="M21" s="11" t="s">
        <v>12</v>
      </c>
      <c r="N21" s="11"/>
      <c r="O21" s="11"/>
      <c r="P21" s="11"/>
      <c r="Q21" s="11"/>
      <c r="R21" s="11" t="s">
        <v>394</v>
      </c>
      <c r="S21" s="11" t="s">
        <v>251</v>
      </c>
      <c r="T21" s="11"/>
      <c r="U21" s="11"/>
      <c r="V21" s="11"/>
      <c r="W21" s="11"/>
      <c r="X21" s="11" t="s">
        <v>834</v>
      </c>
      <c r="Y21" s="11">
        <v>339139</v>
      </c>
    </row>
    <row r="22" spans="1:25" ht="30" customHeight="1">
      <c r="A22" s="22">
        <v>19</v>
      </c>
      <c r="B22" s="23"/>
      <c r="C22" s="23"/>
      <c r="D22" s="23"/>
      <c r="E22" s="23"/>
      <c r="F22" s="24">
        <f t="shared" si="0"/>
      </c>
      <c r="G22" s="25"/>
      <c r="H22" s="26"/>
      <c r="L22" s="11">
        <v>153605</v>
      </c>
      <c r="M22" s="11" t="s">
        <v>16</v>
      </c>
      <c r="N22" s="11"/>
      <c r="O22" s="11"/>
      <c r="P22" s="11"/>
      <c r="Q22" s="11"/>
      <c r="R22" s="11" t="s">
        <v>395</v>
      </c>
      <c r="S22" s="11" t="s">
        <v>251</v>
      </c>
      <c r="T22" s="11"/>
      <c r="U22" s="11"/>
      <c r="V22" s="11"/>
      <c r="W22" s="11"/>
      <c r="X22" s="11" t="s">
        <v>213</v>
      </c>
      <c r="Y22" s="11">
        <v>339033</v>
      </c>
    </row>
    <row r="23" spans="1:25" ht="30" customHeight="1">
      <c r="A23" s="22">
        <v>20</v>
      </c>
      <c r="B23" s="23"/>
      <c r="C23" s="23"/>
      <c r="D23" s="23"/>
      <c r="E23" s="23"/>
      <c r="F23" s="24">
        <f t="shared" si="0"/>
      </c>
      <c r="G23" s="25"/>
      <c r="H23" s="26"/>
      <c r="L23" s="11">
        <v>153606</v>
      </c>
      <c r="M23" s="11" t="s">
        <v>15</v>
      </c>
      <c r="N23" s="11"/>
      <c r="O23" s="11"/>
      <c r="P23" s="11"/>
      <c r="Q23" s="11"/>
      <c r="R23" s="11" t="s">
        <v>396</v>
      </c>
      <c r="S23" s="11" t="s">
        <v>251</v>
      </c>
      <c r="T23" s="11"/>
      <c r="U23" s="11"/>
      <c r="V23" s="11"/>
      <c r="W23" s="11"/>
      <c r="X23" s="11" t="s">
        <v>835</v>
      </c>
      <c r="Y23" s="11">
        <v>339040</v>
      </c>
    </row>
    <row r="24" spans="1:25" ht="30" customHeight="1">
      <c r="A24" s="22">
        <v>21</v>
      </c>
      <c r="B24" s="23"/>
      <c r="C24" s="23"/>
      <c r="D24" s="23"/>
      <c r="E24" s="23"/>
      <c r="F24" s="24">
        <f t="shared" si="0"/>
      </c>
      <c r="G24" s="25"/>
      <c r="H24" s="26"/>
      <c r="L24" s="11">
        <v>153607</v>
      </c>
      <c r="M24" s="11" t="s">
        <v>19</v>
      </c>
      <c r="N24" s="11"/>
      <c r="O24" s="11"/>
      <c r="P24" s="11"/>
      <c r="Q24" s="11"/>
      <c r="R24" s="11" t="s">
        <v>397</v>
      </c>
      <c r="S24" s="11" t="s">
        <v>252</v>
      </c>
      <c r="T24" s="11"/>
      <c r="U24" s="11"/>
      <c r="V24" s="11"/>
      <c r="W24" s="11"/>
      <c r="X24" s="11" t="s">
        <v>836</v>
      </c>
      <c r="Y24" s="11">
        <v>449040</v>
      </c>
    </row>
    <row r="25" spans="1:25" ht="27" customHeight="1">
      <c r="A25" s="22">
        <v>22</v>
      </c>
      <c r="B25" s="23"/>
      <c r="C25" s="23"/>
      <c r="D25" s="23"/>
      <c r="E25" s="23"/>
      <c r="F25" s="24">
        <f t="shared" si="0"/>
      </c>
      <c r="G25" s="25"/>
      <c r="H25" s="26"/>
      <c r="L25" s="11">
        <v>153608</v>
      </c>
      <c r="M25" s="11" t="s">
        <v>11</v>
      </c>
      <c r="N25" s="11"/>
      <c r="O25" s="11"/>
      <c r="P25" s="11"/>
      <c r="Q25" s="11"/>
      <c r="R25" s="11" t="s">
        <v>398</v>
      </c>
      <c r="S25" s="11" t="s">
        <v>252</v>
      </c>
      <c r="T25" s="11"/>
      <c r="U25" s="11"/>
      <c r="V25" s="11"/>
      <c r="W25" s="11"/>
      <c r="X25" s="11"/>
      <c r="Y25" s="11"/>
    </row>
    <row r="26" spans="1:25" ht="30" customHeight="1">
      <c r="A26" s="22">
        <v>23</v>
      </c>
      <c r="B26" s="23"/>
      <c r="C26" s="23"/>
      <c r="D26" s="23"/>
      <c r="E26" s="23"/>
      <c r="F26" s="24">
        <f t="shared" si="0"/>
      </c>
      <c r="G26" s="25"/>
      <c r="H26" s="26"/>
      <c r="L26" s="11">
        <v>153609</v>
      </c>
      <c r="M26" s="11" t="s">
        <v>17</v>
      </c>
      <c r="N26" s="11"/>
      <c r="O26" s="11"/>
      <c r="P26" s="11"/>
      <c r="Q26" s="11"/>
      <c r="R26" s="11" t="s">
        <v>89</v>
      </c>
      <c r="S26" s="11" t="s">
        <v>253</v>
      </c>
      <c r="T26" s="11"/>
      <c r="U26" s="11"/>
      <c r="V26" s="11"/>
      <c r="W26" s="11"/>
      <c r="X26" s="11"/>
      <c r="Y26" s="11"/>
    </row>
    <row r="27" spans="1:25" ht="27" customHeight="1">
      <c r="A27" s="22">
        <v>24</v>
      </c>
      <c r="B27" s="23"/>
      <c r="C27" s="23"/>
      <c r="D27" s="23"/>
      <c r="E27" s="23"/>
      <c r="F27" s="24">
        <f t="shared" si="0"/>
      </c>
      <c r="G27" s="25"/>
      <c r="H27" s="26"/>
      <c r="L27" s="11">
        <v>153611</v>
      </c>
      <c r="M27" s="11" t="s">
        <v>20</v>
      </c>
      <c r="N27" s="11"/>
      <c r="O27" s="11"/>
      <c r="P27" s="11"/>
      <c r="Q27" s="11"/>
      <c r="R27" s="11" t="s">
        <v>399</v>
      </c>
      <c r="S27" s="11" t="s">
        <v>253</v>
      </c>
      <c r="T27" s="11"/>
      <c r="U27" s="11"/>
      <c r="V27" s="11"/>
      <c r="W27" s="11"/>
      <c r="X27" s="11"/>
      <c r="Y27" s="11"/>
    </row>
    <row r="28" spans="1:25" ht="30" customHeight="1">
      <c r="A28" s="22">
        <v>25</v>
      </c>
      <c r="B28" s="23"/>
      <c r="C28" s="23"/>
      <c r="D28" s="23"/>
      <c r="E28" s="23"/>
      <c r="F28" s="24">
        <f t="shared" si="0"/>
      </c>
      <c r="G28" s="25"/>
      <c r="H28" s="26"/>
      <c r="L28" s="11">
        <v>153612</v>
      </c>
      <c r="M28" s="11" t="s">
        <v>21</v>
      </c>
      <c r="N28" s="11"/>
      <c r="O28" s="11"/>
      <c r="P28" s="11"/>
      <c r="Q28" s="11"/>
      <c r="R28" s="11" t="s">
        <v>400</v>
      </c>
      <c r="S28" s="11" t="s">
        <v>401</v>
      </c>
      <c r="T28" s="11"/>
      <c r="U28" s="11"/>
      <c r="V28" s="11"/>
      <c r="W28" s="11"/>
      <c r="X28" s="11"/>
      <c r="Y28" s="11"/>
    </row>
    <row r="29" spans="1:25" ht="27" customHeight="1">
      <c r="A29" s="22">
        <v>26</v>
      </c>
      <c r="B29" s="23"/>
      <c r="C29" s="23"/>
      <c r="D29" s="23"/>
      <c r="E29" s="23"/>
      <c r="F29" s="24">
        <f t="shared" si="0"/>
      </c>
      <c r="G29" s="25"/>
      <c r="H29" s="26"/>
      <c r="L29" s="11">
        <v>153613</v>
      </c>
      <c r="M29" s="11" t="s">
        <v>22</v>
      </c>
      <c r="N29" s="11"/>
      <c r="O29" s="11"/>
      <c r="P29" s="11"/>
      <c r="Q29" s="11"/>
      <c r="R29" s="11" t="s">
        <v>402</v>
      </c>
      <c r="S29" s="11" t="s">
        <v>403</v>
      </c>
      <c r="T29" s="11"/>
      <c r="U29" s="11"/>
      <c r="V29" s="11"/>
      <c r="W29" s="11"/>
      <c r="X29" s="11"/>
      <c r="Y29" s="11"/>
    </row>
    <row r="30" spans="1:25" ht="30" customHeight="1">
      <c r="A30" s="22">
        <v>27</v>
      </c>
      <c r="B30" s="23"/>
      <c r="C30" s="23"/>
      <c r="D30" s="23"/>
      <c r="E30" s="23"/>
      <c r="F30" s="24">
        <f t="shared" si="0"/>
      </c>
      <c r="G30" s="25"/>
      <c r="H30" s="26"/>
      <c r="L30" s="11">
        <v>153614</v>
      </c>
      <c r="M30" s="11" t="s">
        <v>68</v>
      </c>
      <c r="N30" s="11"/>
      <c r="O30" s="11"/>
      <c r="P30" s="11"/>
      <c r="Q30" s="11"/>
      <c r="R30" s="11" t="s">
        <v>404</v>
      </c>
      <c r="S30" s="11" t="s">
        <v>405</v>
      </c>
      <c r="T30" s="11"/>
      <c r="U30" s="11"/>
      <c r="V30" s="11"/>
      <c r="W30" s="11"/>
      <c r="X30" s="11"/>
      <c r="Y30" s="11"/>
    </row>
    <row r="31" spans="1:25" ht="27" customHeight="1">
      <c r="A31" s="22">
        <v>28</v>
      </c>
      <c r="B31" s="23"/>
      <c r="C31" s="23"/>
      <c r="D31" s="23"/>
      <c r="E31" s="23"/>
      <c r="F31" s="24">
        <f t="shared" si="0"/>
      </c>
      <c r="G31" s="25"/>
      <c r="H31" s="26"/>
      <c r="L31" s="11">
        <v>153615</v>
      </c>
      <c r="M31" s="11" t="s">
        <v>69</v>
      </c>
      <c r="N31" s="11"/>
      <c r="O31" s="11"/>
      <c r="P31" s="11"/>
      <c r="Q31" s="11"/>
      <c r="R31" s="11" t="s">
        <v>406</v>
      </c>
      <c r="S31" s="11" t="s">
        <v>407</v>
      </c>
      <c r="T31" s="11"/>
      <c r="U31" s="11"/>
      <c r="V31" s="11"/>
      <c r="W31" s="11"/>
      <c r="X31" s="11"/>
      <c r="Y31" s="11"/>
    </row>
    <row r="32" spans="1:25" ht="30" customHeight="1">
      <c r="A32" s="22">
        <v>29</v>
      </c>
      <c r="B32" s="23"/>
      <c r="C32" s="23"/>
      <c r="D32" s="23"/>
      <c r="E32" s="23"/>
      <c r="F32" s="24">
        <f t="shared" si="0"/>
      </c>
      <c r="G32" s="25"/>
      <c r="H32" s="26"/>
      <c r="L32" s="11">
        <v>153616</v>
      </c>
      <c r="M32" s="11" t="s">
        <v>71</v>
      </c>
      <c r="N32" s="11"/>
      <c r="O32" s="11"/>
      <c r="P32" s="11"/>
      <c r="Q32" s="11"/>
      <c r="R32" s="11" t="s">
        <v>408</v>
      </c>
      <c r="S32" s="11" t="s">
        <v>265</v>
      </c>
      <c r="T32" s="11"/>
      <c r="U32" s="11"/>
      <c r="V32" s="11"/>
      <c r="W32" s="11"/>
      <c r="X32" s="11"/>
      <c r="Y32" s="11"/>
    </row>
    <row r="33" spans="1:25" ht="27" customHeight="1">
      <c r="A33" s="22">
        <v>30</v>
      </c>
      <c r="B33" s="23"/>
      <c r="C33" s="23"/>
      <c r="D33" s="23"/>
      <c r="E33" s="23"/>
      <c r="F33" s="24">
        <f t="shared" si="0"/>
      </c>
      <c r="G33" s="25"/>
      <c r="H33" s="26"/>
      <c r="L33" s="11">
        <v>153617</v>
      </c>
      <c r="M33" s="11" t="s">
        <v>74</v>
      </c>
      <c r="N33" s="11"/>
      <c r="O33" s="11"/>
      <c r="P33" s="11"/>
      <c r="Q33" s="11"/>
      <c r="R33" s="11" t="s">
        <v>409</v>
      </c>
      <c r="S33" s="11" t="s">
        <v>266</v>
      </c>
      <c r="T33" s="11"/>
      <c r="U33" s="11"/>
      <c r="V33" s="11"/>
      <c r="W33" s="11"/>
      <c r="X33" s="11"/>
      <c r="Y33" s="11"/>
    </row>
    <row r="34" spans="1:25" ht="30" customHeight="1">
      <c r="A34" s="22">
        <v>31</v>
      </c>
      <c r="B34" s="23"/>
      <c r="C34" s="23"/>
      <c r="D34" s="23"/>
      <c r="E34" s="23"/>
      <c r="F34" s="24">
        <f t="shared" si="0"/>
      </c>
      <c r="G34" s="25"/>
      <c r="H34" s="26"/>
      <c r="L34" s="11">
        <v>153618</v>
      </c>
      <c r="M34" s="11" t="s">
        <v>78</v>
      </c>
      <c r="N34" s="11"/>
      <c r="O34" s="11"/>
      <c r="P34" s="11"/>
      <c r="Q34" s="11"/>
      <c r="R34" s="11" t="s">
        <v>410</v>
      </c>
      <c r="S34" s="11" t="s">
        <v>411</v>
      </c>
      <c r="T34" s="11"/>
      <c r="U34" s="11"/>
      <c r="V34" s="11"/>
      <c r="W34" s="11"/>
      <c r="X34" s="11"/>
      <c r="Y34" s="11"/>
    </row>
    <row r="35" spans="1:25" ht="27" customHeight="1">
      <c r="A35" s="22">
        <v>32</v>
      </c>
      <c r="B35" s="23"/>
      <c r="C35" s="23"/>
      <c r="D35" s="23"/>
      <c r="E35" s="23"/>
      <c r="F35" s="24">
        <f t="shared" si="0"/>
      </c>
      <c r="G35" s="25"/>
      <c r="H35" s="26"/>
      <c r="L35" s="11">
        <v>153619</v>
      </c>
      <c r="M35" s="11" t="s">
        <v>77</v>
      </c>
      <c r="N35" s="11"/>
      <c r="O35" s="11"/>
      <c r="P35" s="11"/>
      <c r="Q35" s="11"/>
      <c r="R35" s="11" t="s">
        <v>412</v>
      </c>
      <c r="S35" s="11" t="s">
        <v>413</v>
      </c>
      <c r="T35" s="11"/>
      <c r="U35" s="11"/>
      <c r="V35" s="11"/>
      <c r="W35" s="11"/>
      <c r="X35" s="11"/>
      <c r="Y35" s="11"/>
    </row>
    <row r="36" spans="1:25" ht="30" customHeight="1">
      <c r="A36" s="22">
        <v>33</v>
      </c>
      <c r="B36" s="23"/>
      <c r="C36" s="23"/>
      <c r="D36" s="23"/>
      <c r="E36" s="23"/>
      <c r="F36" s="24">
        <f t="shared" si="0"/>
      </c>
      <c r="G36" s="25"/>
      <c r="H36" s="26"/>
      <c r="L36" s="11">
        <v>153620</v>
      </c>
      <c r="M36" s="11" t="s">
        <v>59</v>
      </c>
      <c r="N36" s="11"/>
      <c r="O36" s="11"/>
      <c r="P36" s="11"/>
      <c r="Q36" s="11"/>
      <c r="R36" s="11" t="s">
        <v>414</v>
      </c>
      <c r="S36" s="11" t="s">
        <v>415</v>
      </c>
      <c r="T36" s="11"/>
      <c r="U36" s="11"/>
      <c r="V36" s="11"/>
      <c r="W36" s="11"/>
      <c r="X36" s="11"/>
      <c r="Y36" s="11"/>
    </row>
    <row r="37" spans="1:25" ht="27" customHeight="1">
      <c r="A37" s="22">
        <v>34</v>
      </c>
      <c r="B37" s="23"/>
      <c r="C37" s="23"/>
      <c r="D37" s="23"/>
      <c r="E37" s="23"/>
      <c r="F37" s="24">
        <f t="shared" si="0"/>
      </c>
      <c r="G37" s="25"/>
      <c r="H37" s="26"/>
      <c r="L37" s="11">
        <v>153621</v>
      </c>
      <c r="M37" s="11" t="s">
        <v>8</v>
      </c>
      <c r="N37" s="11"/>
      <c r="O37" s="11"/>
      <c r="P37" s="11"/>
      <c r="Q37" s="11"/>
      <c r="R37" s="11" t="s">
        <v>416</v>
      </c>
      <c r="S37" s="11" t="s">
        <v>417</v>
      </c>
      <c r="T37" s="11"/>
      <c r="U37" s="11"/>
      <c r="V37" s="11"/>
      <c r="W37" s="11"/>
      <c r="X37" s="11"/>
      <c r="Y37" s="11"/>
    </row>
    <row r="38" spans="1:25" ht="30" customHeight="1">
      <c r="A38" s="22">
        <v>35</v>
      </c>
      <c r="B38" s="23"/>
      <c r="C38" s="23"/>
      <c r="D38" s="23"/>
      <c r="E38" s="23"/>
      <c r="F38" s="24">
        <f t="shared" si="0"/>
      </c>
      <c r="G38" s="25"/>
      <c r="H38" s="26"/>
      <c r="L38" s="11">
        <v>153622</v>
      </c>
      <c r="M38" s="11" t="s">
        <v>75</v>
      </c>
      <c r="N38" s="11"/>
      <c r="O38" s="11"/>
      <c r="P38" s="11"/>
      <c r="Q38" s="11"/>
      <c r="R38" s="11" t="s">
        <v>90</v>
      </c>
      <c r="S38" s="11" t="s">
        <v>254</v>
      </c>
      <c r="T38" s="11"/>
      <c r="U38" s="11"/>
      <c r="V38" s="11"/>
      <c r="W38" s="11"/>
      <c r="X38" s="11"/>
      <c r="Y38" s="11"/>
    </row>
    <row r="39" spans="1:25" ht="27" customHeight="1">
      <c r="A39" s="22">
        <v>36</v>
      </c>
      <c r="B39" s="23"/>
      <c r="C39" s="23"/>
      <c r="D39" s="23"/>
      <c r="E39" s="23"/>
      <c r="F39" s="24">
        <f t="shared" si="0"/>
      </c>
      <c r="G39" s="25"/>
      <c r="H39" s="26"/>
      <c r="L39" s="11">
        <v>153623</v>
      </c>
      <c r="M39" s="11" t="s">
        <v>5</v>
      </c>
      <c r="N39" s="11"/>
      <c r="O39" s="11"/>
      <c r="P39" s="11"/>
      <c r="Q39" s="11"/>
      <c r="R39" s="11" t="s">
        <v>418</v>
      </c>
      <c r="S39" s="11" t="s">
        <v>419</v>
      </c>
      <c r="T39" s="11"/>
      <c r="U39" s="11"/>
      <c r="V39" s="11"/>
      <c r="W39" s="11"/>
      <c r="X39" s="11"/>
      <c r="Y39" s="11"/>
    </row>
    <row r="40" spans="1:25" ht="30" customHeight="1">
      <c r="A40" s="22">
        <v>37</v>
      </c>
      <c r="B40" s="23"/>
      <c r="C40" s="23"/>
      <c r="D40" s="23"/>
      <c r="E40" s="23"/>
      <c r="F40" s="24">
        <f t="shared" si="0"/>
      </c>
      <c r="G40" s="25"/>
      <c r="H40" s="26"/>
      <c r="L40" s="11">
        <v>153624</v>
      </c>
      <c r="M40" s="11" t="s">
        <v>18</v>
      </c>
      <c r="N40" s="11"/>
      <c r="O40" s="11"/>
      <c r="P40" s="11"/>
      <c r="Q40" s="11"/>
      <c r="R40" s="11" t="s">
        <v>91</v>
      </c>
      <c r="S40" s="11" t="s">
        <v>255</v>
      </c>
      <c r="T40" s="11"/>
      <c r="U40" s="11"/>
      <c r="V40" s="11"/>
      <c r="W40" s="11"/>
      <c r="X40" s="11"/>
      <c r="Y40" s="11"/>
    </row>
    <row r="41" spans="1:25" ht="27" customHeight="1">
      <c r="A41" s="22">
        <v>38</v>
      </c>
      <c r="B41" s="23"/>
      <c r="C41" s="23"/>
      <c r="D41" s="23"/>
      <c r="E41" s="23"/>
      <c r="F41" s="24">
        <f t="shared" si="0"/>
      </c>
      <c r="G41" s="25"/>
      <c r="H41" s="26"/>
      <c r="L41" s="11">
        <v>153625</v>
      </c>
      <c r="M41" s="11" t="s">
        <v>80</v>
      </c>
      <c r="N41" s="11"/>
      <c r="O41" s="11"/>
      <c r="P41" s="11"/>
      <c r="Q41" s="11"/>
      <c r="R41" s="11" t="s">
        <v>420</v>
      </c>
      <c r="S41" s="11" t="s">
        <v>421</v>
      </c>
      <c r="T41" s="11"/>
      <c r="U41" s="11"/>
      <c r="V41" s="11"/>
      <c r="W41" s="11"/>
      <c r="X41" s="11"/>
      <c r="Y41" s="11"/>
    </row>
    <row r="42" spans="1:25" ht="30" customHeight="1">
      <c r="A42" s="22">
        <v>39</v>
      </c>
      <c r="B42" s="23"/>
      <c r="C42" s="23"/>
      <c r="D42" s="23"/>
      <c r="E42" s="23"/>
      <c r="F42" s="24">
        <f t="shared" si="0"/>
      </c>
      <c r="G42" s="25"/>
      <c r="H42" s="26"/>
      <c r="L42" s="11">
        <v>153626</v>
      </c>
      <c r="M42" s="11" t="s">
        <v>3</v>
      </c>
      <c r="N42" s="11"/>
      <c r="O42" s="11"/>
      <c r="P42" s="11"/>
      <c r="Q42" s="11"/>
      <c r="R42" s="11" t="s">
        <v>422</v>
      </c>
      <c r="S42" s="11" t="s">
        <v>423</v>
      </c>
      <c r="T42" s="11"/>
      <c r="U42" s="11"/>
      <c r="V42" s="11"/>
      <c r="W42" s="11"/>
      <c r="X42" s="11"/>
      <c r="Y42" s="11"/>
    </row>
    <row r="43" spans="1:25" ht="27" customHeight="1">
      <c r="A43" s="22">
        <v>40</v>
      </c>
      <c r="B43" s="23"/>
      <c r="C43" s="23"/>
      <c r="D43" s="23"/>
      <c r="E43" s="23"/>
      <c r="F43" s="24">
        <f t="shared" si="0"/>
      </c>
      <c r="G43" s="25"/>
      <c r="H43" s="26"/>
      <c r="L43" s="11">
        <v>153627</v>
      </c>
      <c r="M43" s="11" t="s">
        <v>36</v>
      </c>
      <c r="N43" s="11"/>
      <c r="O43" s="11"/>
      <c r="P43" s="11"/>
      <c r="Q43" s="11"/>
      <c r="R43" s="11" t="s">
        <v>424</v>
      </c>
      <c r="S43" s="11" t="s">
        <v>425</v>
      </c>
      <c r="T43" s="11"/>
      <c r="U43" s="11"/>
      <c r="V43" s="11"/>
      <c r="W43" s="11"/>
      <c r="X43" s="11"/>
      <c r="Y43" s="11"/>
    </row>
    <row r="44" spans="1:25" ht="30" customHeight="1">
      <c r="A44" s="22">
        <v>41</v>
      </c>
      <c r="B44" s="23"/>
      <c r="C44" s="23"/>
      <c r="D44" s="23"/>
      <c r="E44" s="23"/>
      <c r="F44" s="24">
        <f t="shared" si="0"/>
      </c>
      <c r="G44" s="25"/>
      <c r="H44" s="26"/>
      <c r="L44" s="11">
        <v>153628</v>
      </c>
      <c r="M44" s="11" t="s">
        <v>85</v>
      </c>
      <c r="N44" s="11"/>
      <c r="O44" s="11"/>
      <c r="P44" s="11"/>
      <c r="Q44" s="11"/>
      <c r="R44" s="11" t="s">
        <v>426</v>
      </c>
      <c r="S44" s="11" t="s">
        <v>427</v>
      </c>
      <c r="T44" s="11"/>
      <c r="U44" s="11"/>
      <c r="V44" s="11"/>
      <c r="W44" s="11"/>
      <c r="X44" s="11"/>
      <c r="Y44" s="11"/>
    </row>
    <row r="45" spans="1:25" ht="27" customHeight="1">
      <c r="A45" s="22">
        <v>42</v>
      </c>
      <c r="B45" s="23"/>
      <c r="C45" s="23"/>
      <c r="D45" s="23"/>
      <c r="E45" s="23"/>
      <c r="F45" s="24">
        <f t="shared" si="0"/>
      </c>
      <c r="G45" s="25"/>
      <c r="H45" s="26"/>
      <c r="L45" s="11">
        <v>153629</v>
      </c>
      <c r="M45" s="11" t="s">
        <v>43</v>
      </c>
      <c r="N45" s="11"/>
      <c r="O45" s="11"/>
      <c r="P45" s="11"/>
      <c r="Q45" s="11"/>
      <c r="R45" s="11" t="s">
        <v>428</v>
      </c>
      <c r="S45" s="11" t="s">
        <v>429</v>
      </c>
      <c r="T45" s="11"/>
      <c r="U45" s="11"/>
      <c r="V45" s="11"/>
      <c r="W45" s="11"/>
      <c r="X45" s="11"/>
      <c r="Y45" s="11"/>
    </row>
    <row r="46" spans="1:25" ht="30" customHeight="1">
      <c r="A46" s="22">
        <v>43</v>
      </c>
      <c r="B46" s="23"/>
      <c r="C46" s="23"/>
      <c r="D46" s="23"/>
      <c r="E46" s="23"/>
      <c r="F46" s="24">
        <f t="shared" si="0"/>
      </c>
      <c r="G46" s="25"/>
      <c r="H46" s="26"/>
      <c r="L46" s="11">
        <v>153630</v>
      </c>
      <c r="M46" s="11" t="s">
        <v>61</v>
      </c>
      <c r="N46" s="11"/>
      <c r="O46" s="11"/>
      <c r="P46" s="11"/>
      <c r="Q46" s="11"/>
      <c r="R46" s="11" t="s">
        <v>430</v>
      </c>
      <c r="S46" s="11" t="s">
        <v>431</v>
      </c>
      <c r="T46" s="11"/>
      <c r="U46" s="11"/>
      <c r="V46" s="11"/>
      <c r="W46" s="11"/>
      <c r="X46" s="11"/>
      <c r="Y46" s="11"/>
    </row>
    <row r="47" spans="1:25" ht="27" customHeight="1">
      <c r="A47" s="22">
        <v>44</v>
      </c>
      <c r="B47" s="23"/>
      <c r="C47" s="23"/>
      <c r="D47" s="23"/>
      <c r="E47" s="23"/>
      <c r="F47" s="24">
        <f t="shared" si="0"/>
      </c>
      <c r="G47" s="25"/>
      <c r="H47" s="26"/>
      <c r="L47" s="11">
        <v>153631</v>
      </c>
      <c r="M47" s="11" t="s">
        <v>70</v>
      </c>
      <c r="N47" s="11"/>
      <c r="O47" s="11"/>
      <c r="P47" s="11"/>
      <c r="Q47" s="11"/>
      <c r="R47" s="11" t="s">
        <v>432</v>
      </c>
      <c r="S47" s="11" t="s">
        <v>433</v>
      </c>
      <c r="T47" s="11"/>
      <c r="U47" s="11"/>
      <c r="V47" s="11"/>
      <c r="W47" s="11"/>
      <c r="X47" s="11"/>
      <c r="Y47" s="11"/>
    </row>
    <row r="48" spans="1:25" ht="30" customHeight="1">
      <c r="A48" s="22">
        <v>45</v>
      </c>
      <c r="B48" s="23"/>
      <c r="C48" s="23"/>
      <c r="D48" s="23"/>
      <c r="E48" s="23"/>
      <c r="F48" s="24">
        <f t="shared" si="0"/>
      </c>
      <c r="G48" s="25"/>
      <c r="H48" s="26"/>
      <c r="L48" s="11">
        <v>153632</v>
      </c>
      <c r="M48" s="11" t="s">
        <v>237</v>
      </c>
      <c r="N48" s="11"/>
      <c r="O48" s="11"/>
      <c r="P48" s="11"/>
      <c r="Q48" s="11"/>
      <c r="R48" s="11" t="s">
        <v>434</v>
      </c>
      <c r="S48" s="11" t="s">
        <v>435</v>
      </c>
      <c r="T48" s="11"/>
      <c r="U48" s="11"/>
      <c r="V48" s="11"/>
      <c r="W48" s="11"/>
      <c r="X48" s="11"/>
      <c r="Y48" s="11"/>
    </row>
    <row r="49" spans="1:25" ht="27" customHeight="1">
      <c r="A49" s="22">
        <v>46</v>
      </c>
      <c r="B49" s="23"/>
      <c r="C49" s="23"/>
      <c r="D49" s="23"/>
      <c r="E49" s="23"/>
      <c r="F49" s="24">
        <f t="shared" si="0"/>
      </c>
      <c r="G49" s="25"/>
      <c r="H49" s="26"/>
      <c r="L49" s="11">
        <v>153634</v>
      </c>
      <c r="M49" s="11" t="s">
        <v>60</v>
      </c>
      <c r="N49" s="11"/>
      <c r="O49" s="11"/>
      <c r="P49" s="11"/>
      <c r="Q49" s="11"/>
      <c r="R49" s="11" t="s">
        <v>436</v>
      </c>
      <c r="S49" s="11" t="s">
        <v>437</v>
      </c>
      <c r="T49" s="11"/>
      <c r="U49" s="11"/>
      <c r="V49" s="11"/>
      <c r="W49" s="11"/>
      <c r="X49" s="11"/>
      <c r="Y49" s="11"/>
    </row>
    <row r="50" spans="1:25" ht="30" customHeight="1">
      <c r="A50" s="22">
        <v>47</v>
      </c>
      <c r="B50" s="23"/>
      <c r="C50" s="23"/>
      <c r="D50" s="23"/>
      <c r="E50" s="23"/>
      <c r="F50" s="24">
        <f t="shared" si="0"/>
      </c>
      <c r="G50" s="25"/>
      <c r="H50" s="26"/>
      <c r="L50" s="11">
        <v>153635</v>
      </c>
      <c r="M50" s="11" t="s">
        <v>76</v>
      </c>
      <c r="N50" s="11"/>
      <c r="O50" s="11"/>
      <c r="P50" s="11"/>
      <c r="Q50" s="11"/>
      <c r="R50" s="11" t="s">
        <v>438</v>
      </c>
      <c r="S50" s="11" t="s">
        <v>439</v>
      </c>
      <c r="T50" s="11"/>
      <c r="U50" s="11"/>
      <c r="V50" s="11"/>
      <c r="W50" s="11"/>
      <c r="X50" s="11"/>
      <c r="Y50" s="11"/>
    </row>
    <row r="51" spans="1:25" ht="27" customHeight="1">
      <c r="A51" s="22">
        <v>48</v>
      </c>
      <c r="B51" s="23"/>
      <c r="C51" s="23"/>
      <c r="D51" s="23"/>
      <c r="E51" s="23"/>
      <c r="F51" s="24">
        <f t="shared" si="0"/>
      </c>
      <c r="G51" s="25"/>
      <c r="H51" s="26"/>
      <c r="L51" s="11">
        <v>153637</v>
      </c>
      <c r="M51" s="11" t="s">
        <v>46</v>
      </c>
      <c r="N51" s="11"/>
      <c r="O51" s="11"/>
      <c r="P51" s="11"/>
      <c r="Q51" s="11"/>
      <c r="R51" s="11" t="s">
        <v>440</v>
      </c>
      <c r="S51" s="11" t="s">
        <v>441</v>
      </c>
      <c r="T51" s="11"/>
      <c r="U51" s="11"/>
      <c r="V51" s="11"/>
      <c r="W51" s="11"/>
      <c r="X51" s="11"/>
      <c r="Y51" s="11"/>
    </row>
    <row r="52" spans="1:25" ht="30" customHeight="1">
      <c r="A52" s="22">
        <v>49</v>
      </c>
      <c r="B52" s="23"/>
      <c r="C52" s="23"/>
      <c r="D52" s="23"/>
      <c r="E52" s="23"/>
      <c r="F52" s="24">
        <f t="shared" si="0"/>
      </c>
      <c r="G52" s="25"/>
      <c r="H52" s="26"/>
      <c r="L52" s="11">
        <v>153638</v>
      </c>
      <c r="M52" s="11" t="s">
        <v>44</v>
      </c>
      <c r="N52" s="11"/>
      <c r="O52" s="11"/>
      <c r="P52" s="11"/>
      <c r="Q52" s="11"/>
      <c r="R52" s="11" t="s">
        <v>442</v>
      </c>
      <c r="S52" s="11" t="s">
        <v>443</v>
      </c>
      <c r="T52" s="11"/>
      <c r="U52" s="11"/>
      <c r="V52" s="11"/>
      <c r="W52" s="11"/>
      <c r="X52" s="11"/>
      <c r="Y52" s="11"/>
    </row>
    <row r="53" spans="1:25" ht="27" customHeight="1">
      <c r="A53" s="22">
        <v>50</v>
      </c>
      <c r="B53" s="23"/>
      <c r="C53" s="23"/>
      <c r="D53" s="23"/>
      <c r="E53" s="23"/>
      <c r="F53" s="24">
        <f t="shared" si="0"/>
      </c>
      <c r="G53" s="25"/>
      <c r="H53" s="26"/>
      <c r="L53" s="11">
        <v>153639</v>
      </c>
      <c r="M53" s="11" t="s">
        <v>7</v>
      </c>
      <c r="N53" s="11"/>
      <c r="O53" s="11"/>
      <c r="P53" s="11"/>
      <c r="Q53" s="11"/>
      <c r="R53" s="11" t="s">
        <v>444</v>
      </c>
      <c r="S53" s="11" t="s">
        <v>445</v>
      </c>
      <c r="T53" s="11"/>
      <c r="U53" s="11"/>
      <c r="V53" s="11"/>
      <c r="W53" s="11"/>
      <c r="X53" s="11"/>
      <c r="Y53" s="11"/>
    </row>
    <row r="54" spans="2:25" ht="30" customHeight="1" hidden="1">
      <c r="B54" s="4"/>
      <c r="C54" s="4"/>
      <c r="D54" s="4"/>
      <c r="E54" s="4"/>
      <c r="F54" s="4"/>
      <c r="G54" s="5"/>
      <c r="H54" s="6"/>
      <c r="L54" s="11">
        <v>153640</v>
      </c>
      <c r="M54" s="11" t="s">
        <v>72</v>
      </c>
      <c r="N54" s="11"/>
      <c r="O54" s="11"/>
      <c r="P54" s="11"/>
      <c r="Q54" s="11"/>
      <c r="R54" s="11" t="s">
        <v>446</v>
      </c>
      <c r="S54" s="11" t="s">
        <v>447</v>
      </c>
      <c r="T54" s="11"/>
      <c r="U54" s="11"/>
      <c r="V54" s="11"/>
      <c r="W54" s="11"/>
      <c r="X54" s="11"/>
      <c r="Y54" s="11"/>
    </row>
    <row r="55" spans="12:25" ht="15" hidden="1">
      <c r="L55" s="11">
        <v>153641</v>
      </c>
      <c r="M55" s="11" t="s">
        <v>73</v>
      </c>
      <c r="N55" s="11"/>
      <c r="O55" s="11"/>
      <c r="P55" s="11"/>
      <c r="Q55" s="11"/>
      <c r="R55" s="11" t="s">
        <v>831</v>
      </c>
      <c r="S55" s="11" t="s">
        <v>832</v>
      </c>
      <c r="T55" s="11"/>
      <c r="U55" s="11"/>
      <c r="V55" s="11"/>
      <c r="W55" s="11"/>
      <c r="X55" s="11"/>
      <c r="Y55" s="11"/>
    </row>
    <row r="56" spans="12:25" ht="15" hidden="1">
      <c r="L56" s="11">
        <v>153643</v>
      </c>
      <c r="M56" s="11" t="s">
        <v>63</v>
      </c>
      <c r="N56" s="11"/>
      <c r="O56" s="11"/>
      <c r="P56" s="11"/>
      <c r="Q56" s="11"/>
      <c r="R56" s="11" t="s">
        <v>92</v>
      </c>
      <c r="S56" s="11" t="s">
        <v>256</v>
      </c>
      <c r="T56" s="11"/>
      <c r="U56" s="11"/>
      <c r="V56" s="11"/>
      <c r="W56" s="11"/>
      <c r="X56" s="11"/>
      <c r="Y56" s="11"/>
    </row>
    <row r="57" spans="12:25" ht="15" hidden="1">
      <c r="L57" s="11">
        <v>153870</v>
      </c>
      <c r="M57" s="11" t="s">
        <v>41</v>
      </c>
      <c r="N57" s="11"/>
      <c r="O57" s="11"/>
      <c r="P57" s="11"/>
      <c r="Q57" s="11"/>
      <c r="R57" s="11" t="s">
        <v>448</v>
      </c>
      <c r="S57" s="11" t="s">
        <v>449</v>
      </c>
      <c r="T57" s="11"/>
      <c r="U57" s="11"/>
      <c r="V57" s="11"/>
      <c r="W57" s="11"/>
      <c r="X57" s="11"/>
      <c r="Y57" s="11"/>
    </row>
    <row r="58" spans="12:25" ht="15" hidden="1">
      <c r="L58" s="11">
        <v>153877</v>
      </c>
      <c r="M58" s="11" t="s">
        <v>240</v>
      </c>
      <c r="N58" s="11"/>
      <c r="O58" s="11"/>
      <c r="P58" s="11"/>
      <c r="Q58" s="11"/>
      <c r="R58" s="11" t="s">
        <v>450</v>
      </c>
      <c r="S58" s="11" t="s">
        <v>451</v>
      </c>
      <c r="T58" s="11"/>
      <c r="U58" s="11"/>
      <c r="V58" s="11"/>
      <c r="W58" s="11"/>
      <c r="X58" s="11"/>
      <c r="Y58" s="11"/>
    </row>
    <row r="59" spans="12:25" ht="15" hidden="1">
      <c r="L59" s="11">
        <v>153882</v>
      </c>
      <c r="M59" s="11" t="s">
        <v>241</v>
      </c>
      <c r="N59" s="11"/>
      <c r="O59" s="11"/>
      <c r="P59" s="11"/>
      <c r="Q59" s="11"/>
      <c r="R59" s="11" t="s">
        <v>452</v>
      </c>
      <c r="S59" s="11" t="s">
        <v>453</v>
      </c>
      <c r="T59" s="11"/>
      <c r="U59" s="11"/>
      <c r="V59" s="11"/>
      <c r="W59" s="11"/>
      <c r="X59" s="11"/>
      <c r="Y59" s="11"/>
    </row>
    <row r="60" spans="12:25" ht="15" hidden="1">
      <c r="L60" s="11">
        <v>153883</v>
      </c>
      <c r="M60" s="11" t="s">
        <v>57</v>
      </c>
      <c r="N60" s="11"/>
      <c r="O60" s="11"/>
      <c r="P60" s="11"/>
      <c r="Q60" s="11"/>
      <c r="R60" s="11" t="s">
        <v>454</v>
      </c>
      <c r="S60" s="11" t="s">
        <v>455</v>
      </c>
      <c r="T60" s="11"/>
      <c r="U60" s="11"/>
      <c r="V60" s="11"/>
      <c r="W60" s="11"/>
      <c r="X60" s="11"/>
      <c r="Y60" s="11"/>
    </row>
    <row r="61" spans="12:25" ht="15" hidden="1">
      <c r="L61" s="11">
        <v>153884</v>
      </c>
      <c r="M61" s="11" t="s">
        <v>58</v>
      </c>
      <c r="N61" s="11"/>
      <c r="O61" s="11"/>
      <c r="P61" s="11"/>
      <c r="Q61" s="11"/>
      <c r="R61" s="11" t="s">
        <v>456</v>
      </c>
      <c r="S61" s="11" t="s">
        <v>457</v>
      </c>
      <c r="T61" s="11"/>
      <c r="U61" s="11"/>
      <c r="V61" s="11"/>
      <c r="W61" s="11"/>
      <c r="X61" s="11"/>
      <c r="Y61" s="11"/>
    </row>
    <row r="62" spans="12:25" ht="15" hidden="1">
      <c r="L62" s="11">
        <v>153902</v>
      </c>
      <c r="M62" s="11" t="s">
        <v>65</v>
      </c>
      <c r="N62" s="11"/>
      <c r="O62" s="11"/>
      <c r="P62" s="11"/>
      <c r="Q62" s="11"/>
      <c r="R62" s="11" t="s">
        <v>458</v>
      </c>
      <c r="S62" s="11" t="s">
        <v>459</v>
      </c>
      <c r="T62" s="11"/>
      <c r="U62" s="11"/>
      <c r="V62" s="11"/>
      <c r="W62" s="11"/>
      <c r="X62" s="11"/>
      <c r="Y62" s="11"/>
    </row>
    <row r="63" spans="12:25" ht="15" hidden="1">
      <c r="L63" s="11">
        <v>153905</v>
      </c>
      <c r="M63" s="11" t="s">
        <v>83</v>
      </c>
      <c r="N63" s="11"/>
      <c r="O63" s="11"/>
      <c r="P63" s="11"/>
      <c r="Q63" s="11"/>
      <c r="R63" s="11" t="s">
        <v>460</v>
      </c>
      <c r="S63" s="11" t="s">
        <v>461</v>
      </c>
      <c r="T63" s="11"/>
      <c r="U63" s="11"/>
      <c r="V63" s="11"/>
      <c r="W63" s="11"/>
      <c r="X63" s="11"/>
      <c r="Y63" s="11"/>
    </row>
    <row r="64" spans="12:25" ht="15" hidden="1">
      <c r="L64" s="11">
        <v>153914</v>
      </c>
      <c r="M64" s="11" t="s">
        <v>84</v>
      </c>
      <c r="N64" s="11"/>
      <c r="O64" s="11"/>
      <c r="P64" s="11"/>
      <c r="Q64" s="11"/>
      <c r="R64" s="11" t="s">
        <v>462</v>
      </c>
      <c r="S64" s="11" t="s">
        <v>463</v>
      </c>
      <c r="T64" s="11"/>
      <c r="U64" s="11"/>
      <c r="V64" s="11"/>
      <c r="W64" s="11"/>
      <c r="X64" s="11"/>
      <c r="Y64" s="11"/>
    </row>
    <row r="65" spans="12:25" ht="15" hidden="1">
      <c r="L65" s="11">
        <v>153915</v>
      </c>
      <c r="M65" s="11" t="s">
        <v>38</v>
      </c>
      <c r="N65" s="11"/>
      <c r="O65" s="11"/>
      <c r="P65" s="11"/>
      <c r="Q65" s="11"/>
      <c r="R65" s="11" t="s">
        <v>93</v>
      </c>
      <c r="S65" s="11" t="s">
        <v>257</v>
      </c>
      <c r="T65" s="11"/>
      <c r="U65" s="11"/>
      <c r="V65" s="11"/>
      <c r="W65" s="11"/>
      <c r="X65" s="11"/>
      <c r="Y65" s="11"/>
    </row>
    <row r="66" spans="12:25" ht="15" hidden="1">
      <c r="L66" s="11">
        <v>153916</v>
      </c>
      <c r="M66" s="11" t="s">
        <v>42</v>
      </c>
      <c r="N66" s="11"/>
      <c r="O66" s="11"/>
      <c r="P66" s="11"/>
      <c r="Q66" s="11"/>
      <c r="R66" s="11" t="s">
        <v>464</v>
      </c>
      <c r="S66" s="11" t="s">
        <v>465</v>
      </c>
      <c r="T66" s="11"/>
      <c r="U66" s="11"/>
      <c r="V66" s="11"/>
      <c r="W66" s="11"/>
      <c r="X66" s="11"/>
      <c r="Y66" s="11"/>
    </row>
    <row r="67" spans="12:25" ht="15" hidden="1">
      <c r="L67" s="11">
        <v>15344801</v>
      </c>
      <c r="M67" s="11" t="s">
        <v>48</v>
      </c>
      <c r="N67" s="11"/>
      <c r="O67" s="11"/>
      <c r="P67" s="11"/>
      <c r="Q67" s="11"/>
      <c r="R67" s="11" t="s">
        <v>94</v>
      </c>
      <c r="S67" s="11" t="s">
        <v>259</v>
      </c>
      <c r="T67" s="11"/>
      <c r="U67" s="11"/>
      <c r="V67" s="11"/>
      <c r="W67" s="11"/>
      <c r="X67" s="11"/>
      <c r="Y67" s="11"/>
    </row>
    <row r="68" spans="12:25" ht="15" hidden="1">
      <c r="L68" s="11">
        <v>15344809</v>
      </c>
      <c r="M68" s="11" t="s">
        <v>40</v>
      </c>
      <c r="N68" s="11"/>
      <c r="O68" s="11"/>
      <c r="P68" s="11"/>
      <c r="Q68" s="11"/>
      <c r="R68" s="11" t="s">
        <v>466</v>
      </c>
      <c r="S68" s="11" t="s">
        <v>260</v>
      </c>
      <c r="T68" s="11"/>
      <c r="U68" s="11"/>
      <c r="V68" s="11"/>
      <c r="W68" s="11"/>
      <c r="X68" s="11"/>
      <c r="Y68" s="11"/>
    </row>
    <row r="69" spans="12:25" ht="15" hidden="1">
      <c r="L69" s="11">
        <v>15360201</v>
      </c>
      <c r="M69" s="11" t="s">
        <v>52</v>
      </c>
      <c r="N69" s="11"/>
      <c r="O69" s="11"/>
      <c r="P69" s="11"/>
      <c r="Q69" s="11"/>
      <c r="R69" s="11" t="s">
        <v>95</v>
      </c>
      <c r="S69" s="11" t="s">
        <v>260</v>
      </c>
      <c r="T69" s="11"/>
      <c r="U69" s="11"/>
      <c r="V69" s="11"/>
      <c r="W69" s="11"/>
      <c r="X69" s="11"/>
      <c r="Y69" s="11"/>
    </row>
    <row r="70" spans="12:25" ht="15" hidden="1">
      <c r="L70" s="11">
        <v>15360209</v>
      </c>
      <c r="M70" s="11" t="s">
        <v>25</v>
      </c>
      <c r="N70" s="11"/>
      <c r="O70" s="11"/>
      <c r="P70" s="11"/>
      <c r="Q70" s="11"/>
      <c r="R70" s="11" t="s">
        <v>96</v>
      </c>
      <c r="S70" s="11" t="s">
        <v>260</v>
      </c>
      <c r="T70" s="11"/>
      <c r="U70" s="11"/>
      <c r="V70" s="11"/>
      <c r="W70" s="11"/>
      <c r="X70" s="11"/>
      <c r="Y70" s="11"/>
    </row>
    <row r="71" spans="12:25" ht="15" hidden="1">
      <c r="L71" s="11">
        <v>15360301</v>
      </c>
      <c r="M71" s="11" t="s">
        <v>53</v>
      </c>
      <c r="N71" s="11"/>
      <c r="O71" s="11"/>
      <c r="P71" s="11"/>
      <c r="Q71" s="11"/>
      <c r="R71" s="11" t="s">
        <v>467</v>
      </c>
      <c r="S71" s="11" t="s">
        <v>468</v>
      </c>
      <c r="T71" s="11"/>
      <c r="U71" s="11"/>
      <c r="V71" s="11"/>
      <c r="W71" s="11"/>
      <c r="X71" s="11"/>
      <c r="Y71" s="11"/>
    </row>
    <row r="72" spans="12:25" ht="15" hidden="1">
      <c r="L72" s="11">
        <v>15360309</v>
      </c>
      <c r="M72" s="11" t="s">
        <v>26</v>
      </c>
      <c r="N72" s="11"/>
      <c r="O72" s="11"/>
      <c r="P72" s="11"/>
      <c r="Q72" s="11"/>
      <c r="R72" s="11" t="s">
        <v>97</v>
      </c>
      <c r="S72" s="11" t="s">
        <v>258</v>
      </c>
      <c r="T72" s="11"/>
      <c r="U72" s="11"/>
      <c r="V72" s="11"/>
      <c r="W72" s="11"/>
      <c r="X72" s="11"/>
      <c r="Y72" s="11"/>
    </row>
    <row r="73" spans="12:25" ht="15" hidden="1">
      <c r="L73" s="11">
        <v>15360401</v>
      </c>
      <c r="M73" s="11" t="s">
        <v>54</v>
      </c>
      <c r="N73" s="11"/>
      <c r="O73" s="11"/>
      <c r="P73" s="11"/>
      <c r="Q73" s="11"/>
      <c r="R73" s="11" t="s">
        <v>98</v>
      </c>
      <c r="S73" s="11" t="s">
        <v>258</v>
      </c>
      <c r="T73" s="11"/>
      <c r="U73" s="11"/>
      <c r="V73" s="11"/>
      <c r="W73" s="11"/>
      <c r="X73" s="11"/>
      <c r="Y73" s="11"/>
    </row>
    <row r="74" spans="12:25" ht="15" hidden="1">
      <c r="L74" s="11">
        <v>15360409</v>
      </c>
      <c r="M74" s="11" t="s">
        <v>27</v>
      </c>
      <c r="N74" s="11"/>
      <c r="O74" s="11"/>
      <c r="P74" s="11"/>
      <c r="Q74" s="11"/>
      <c r="R74" s="11" t="s">
        <v>99</v>
      </c>
      <c r="S74" s="11" t="s">
        <v>258</v>
      </c>
      <c r="T74" s="11"/>
      <c r="U74" s="11"/>
      <c r="V74" s="11"/>
      <c r="W74" s="11"/>
      <c r="X74" s="11"/>
      <c r="Y74" s="11"/>
    </row>
    <row r="75" spans="12:25" ht="15" hidden="1">
      <c r="L75" s="11">
        <v>15360501</v>
      </c>
      <c r="M75" s="11" t="s">
        <v>55</v>
      </c>
      <c r="N75" s="11"/>
      <c r="O75" s="11"/>
      <c r="P75" s="11"/>
      <c r="Q75" s="11"/>
      <c r="R75" s="11" t="s">
        <v>100</v>
      </c>
      <c r="S75" s="11" t="s">
        <v>258</v>
      </c>
      <c r="T75" s="11"/>
      <c r="U75" s="11"/>
      <c r="V75" s="11"/>
      <c r="W75" s="11"/>
      <c r="X75" s="11"/>
      <c r="Y75" s="11"/>
    </row>
    <row r="76" spans="12:25" ht="15" hidden="1">
      <c r="L76" s="11">
        <v>15360509</v>
      </c>
      <c r="M76" s="11" t="s">
        <v>29</v>
      </c>
      <c r="N76" s="11"/>
      <c r="O76" s="11"/>
      <c r="P76" s="11"/>
      <c r="Q76" s="11"/>
      <c r="R76" s="11" t="s">
        <v>101</v>
      </c>
      <c r="S76" s="11" t="s">
        <v>261</v>
      </c>
      <c r="T76" s="11"/>
      <c r="U76" s="11"/>
      <c r="V76" s="11"/>
      <c r="W76" s="11"/>
      <c r="X76" s="11"/>
      <c r="Y76" s="11"/>
    </row>
    <row r="77" spans="12:25" ht="15" hidden="1">
      <c r="L77" s="11">
        <v>15360601</v>
      </c>
      <c r="M77" s="14" t="s">
        <v>47</v>
      </c>
      <c r="N77" s="14"/>
      <c r="O77" s="11"/>
      <c r="P77" s="11"/>
      <c r="Q77" s="11"/>
      <c r="R77" s="11" t="s">
        <v>102</v>
      </c>
      <c r="S77" s="11" t="s">
        <v>261</v>
      </c>
      <c r="T77" s="11"/>
      <c r="U77" s="11"/>
      <c r="V77" s="11"/>
      <c r="W77" s="11"/>
      <c r="X77" s="11"/>
      <c r="Y77" s="11"/>
    </row>
    <row r="78" spans="12:25" ht="15" hidden="1">
      <c r="L78" s="11">
        <v>15360609</v>
      </c>
      <c r="M78" s="11" t="s">
        <v>28</v>
      </c>
      <c r="N78" s="11"/>
      <c r="O78" s="11"/>
      <c r="P78" s="11"/>
      <c r="Q78" s="11"/>
      <c r="R78" s="11" t="s">
        <v>469</v>
      </c>
      <c r="S78" s="11" t="s">
        <v>261</v>
      </c>
      <c r="T78" s="11"/>
      <c r="U78" s="11"/>
      <c r="V78" s="11"/>
      <c r="W78" s="11"/>
      <c r="X78" s="11"/>
      <c r="Y78" s="11"/>
    </row>
    <row r="79" spans="12:25" ht="15" hidden="1">
      <c r="L79" s="11">
        <v>15360701</v>
      </c>
      <c r="M79" s="11" t="s">
        <v>49</v>
      </c>
      <c r="N79" s="11"/>
      <c r="O79" s="11"/>
      <c r="P79" s="11"/>
      <c r="Q79" s="11"/>
      <c r="R79" s="11" t="s">
        <v>103</v>
      </c>
      <c r="S79" s="11" t="s">
        <v>262</v>
      </c>
      <c r="T79" s="11"/>
      <c r="U79" s="11"/>
      <c r="V79" s="11"/>
      <c r="W79" s="11"/>
      <c r="X79" s="11"/>
      <c r="Y79" s="11"/>
    </row>
    <row r="80" spans="12:25" ht="15" hidden="1">
      <c r="L80" s="11">
        <v>15360709</v>
      </c>
      <c r="M80" s="11" t="s">
        <v>32</v>
      </c>
      <c r="N80" s="11"/>
      <c r="O80" s="11"/>
      <c r="P80" s="11"/>
      <c r="Q80" s="11"/>
      <c r="R80" s="11" t="s">
        <v>104</v>
      </c>
      <c r="S80" s="11" t="s">
        <v>262</v>
      </c>
      <c r="T80" s="11"/>
      <c r="U80" s="11"/>
      <c r="V80" s="11"/>
      <c r="W80" s="11"/>
      <c r="X80" s="11"/>
      <c r="Y80" s="11"/>
    </row>
    <row r="81" spans="12:25" ht="15" hidden="1">
      <c r="L81" s="11">
        <v>15360725</v>
      </c>
      <c r="M81" s="11" t="s">
        <v>64</v>
      </c>
      <c r="N81" s="11"/>
      <c r="O81" s="11"/>
      <c r="P81" s="11"/>
      <c r="Q81" s="11"/>
      <c r="R81" s="11" t="s">
        <v>105</v>
      </c>
      <c r="S81" s="11" t="s">
        <v>263</v>
      </c>
      <c r="T81" s="11"/>
      <c r="U81" s="11"/>
      <c r="V81" s="11"/>
      <c r="W81" s="11"/>
      <c r="X81" s="11"/>
      <c r="Y81" s="11"/>
    </row>
    <row r="82" spans="12:25" ht="15" hidden="1">
      <c r="L82" s="11">
        <v>15360801</v>
      </c>
      <c r="M82" s="11" t="s">
        <v>51</v>
      </c>
      <c r="N82" s="11"/>
      <c r="O82" s="11"/>
      <c r="P82" s="11"/>
      <c r="Q82" s="11"/>
      <c r="R82" s="11" t="s">
        <v>106</v>
      </c>
      <c r="S82" s="11" t="s">
        <v>264</v>
      </c>
      <c r="T82" s="11"/>
      <c r="U82" s="11"/>
      <c r="V82" s="11"/>
      <c r="W82" s="11"/>
      <c r="X82" s="11"/>
      <c r="Y82" s="11"/>
    </row>
    <row r="83" spans="12:25" ht="15" hidden="1">
      <c r="L83" s="11">
        <v>15360809</v>
      </c>
      <c r="M83" s="11" t="s">
        <v>24</v>
      </c>
      <c r="N83" s="11"/>
      <c r="O83" s="11"/>
      <c r="P83" s="11"/>
      <c r="Q83" s="11"/>
      <c r="R83" s="11" t="s">
        <v>470</v>
      </c>
      <c r="S83" s="11" t="s">
        <v>471</v>
      </c>
      <c r="T83" s="11"/>
      <c r="U83" s="11"/>
      <c r="V83" s="11"/>
      <c r="W83" s="11"/>
      <c r="X83" s="11"/>
      <c r="Y83" s="11"/>
    </row>
    <row r="84" spans="12:25" ht="15" hidden="1">
      <c r="L84" s="11">
        <v>15360901</v>
      </c>
      <c r="M84" s="11" t="s">
        <v>56</v>
      </c>
      <c r="N84" s="11"/>
      <c r="O84" s="11"/>
      <c r="P84" s="11"/>
      <c r="Q84" s="11"/>
      <c r="R84" s="11" t="s">
        <v>472</v>
      </c>
      <c r="S84" s="11" t="s">
        <v>473</v>
      </c>
      <c r="T84" s="11"/>
      <c r="U84" s="11"/>
      <c r="V84" s="11"/>
      <c r="W84" s="11"/>
      <c r="X84" s="11"/>
      <c r="Y84" s="11"/>
    </row>
    <row r="85" spans="12:25" ht="15" hidden="1">
      <c r="L85" s="11">
        <v>15360909</v>
      </c>
      <c r="M85" s="11" t="s">
        <v>30</v>
      </c>
      <c r="N85" s="11"/>
      <c r="O85" s="11"/>
      <c r="P85" s="11"/>
      <c r="Q85" s="11"/>
      <c r="R85" s="11" t="s">
        <v>474</v>
      </c>
      <c r="S85" s="11" t="s">
        <v>475</v>
      </c>
      <c r="T85" s="11"/>
      <c r="U85" s="11"/>
      <c r="V85" s="11"/>
      <c r="W85" s="11"/>
      <c r="X85" s="11"/>
      <c r="Y85" s="11"/>
    </row>
    <row r="86" spans="12:25" ht="15" hidden="1">
      <c r="L86" s="11">
        <v>15361209</v>
      </c>
      <c r="M86" s="11" t="s">
        <v>35</v>
      </c>
      <c r="N86" s="11"/>
      <c r="O86" s="11"/>
      <c r="P86" s="11"/>
      <c r="Q86" s="11"/>
      <c r="R86" s="11" t="s">
        <v>476</v>
      </c>
      <c r="S86" s="11" t="s">
        <v>477</v>
      </c>
      <c r="T86" s="11"/>
      <c r="U86" s="11"/>
      <c r="V86" s="11"/>
      <c r="W86" s="11"/>
      <c r="X86" s="11"/>
      <c r="Y86" s="11"/>
    </row>
    <row r="87" spans="12:25" ht="15" hidden="1">
      <c r="L87" s="11">
        <v>15361309</v>
      </c>
      <c r="M87" s="11" t="s">
        <v>33</v>
      </c>
      <c r="N87" s="11"/>
      <c r="O87" s="11"/>
      <c r="P87" s="11"/>
      <c r="Q87" s="11"/>
      <c r="R87" s="11" t="s">
        <v>478</v>
      </c>
      <c r="S87" s="11" t="s">
        <v>261</v>
      </c>
      <c r="T87" s="11"/>
      <c r="U87" s="11"/>
      <c r="V87" s="11"/>
      <c r="W87" s="11"/>
      <c r="X87" s="11"/>
      <c r="Y87" s="11"/>
    </row>
    <row r="88" spans="12:25" ht="15" hidden="1">
      <c r="L88" s="11">
        <v>15362101</v>
      </c>
      <c r="M88" s="11" t="s">
        <v>50</v>
      </c>
      <c r="N88" s="11"/>
      <c r="O88" s="11"/>
      <c r="P88" s="11"/>
      <c r="Q88" s="11"/>
      <c r="R88" s="11" t="s">
        <v>479</v>
      </c>
      <c r="S88" s="11" t="s">
        <v>261</v>
      </c>
      <c r="T88" s="11"/>
      <c r="U88" s="11"/>
      <c r="V88" s="11"/>
      <c r="W88" s="11"/>
      <c r="X88" s="11"/>
      <c r="Y88" s="11"/>
    </row>
    <row r="89" spans="12:25" ht="15" hidden="1">
      <c r="L89" s="11">
        <v>15362109</v>
      </c>
      <c r="M89" s="11" t="s">
        <v>31</v>
      </c>
      <c r="N89" s="11"/>
      <c r="O89" s="11"/>
      <c r="P89" s="11"/>
      <c r="Q89" s="11"/>
      <c r="R89" s="11" t="s">
        <v>107</v>
      </c>
      <c r="S89" s="11" t="s">
        <v>261</v>
      </c>
      <c r="T89" s="11"/>
      <c r="U89" s="11"/>
      <c r="V89" s="11"/>
      <c r="W89" s="11"/>
      <c r="X89" s="11"/>
      <c r="Y89" s="11"/>
    </row>
    <row r="90" spans="12:25" ht="15" hidden="1">
      <c r="L90" s="11">
        <v>15362201</v>
      </c>
      <c r="M90" s="11" t="s">
        <v>39</v>
      </c>
      <c r="N90" s="11"/>
      <c r="O90" s="11"/>
      <c r="P90" s="11"/>
      <c r="Q90" s="11"/>
      <c r="R90" s="11" t="s">
        <v>480</v>
      </c>
      <c r="S90" s="11" t="s">
        <v>481</v>
      </c>
      <c r="T90" s="11"/>
      <c r="U90" s="11"/>
      <c r="V90" s="11"/>
      <c r="W90" s="11"/>
      <c r="X90" s="11"/>
      <c r="Y90" s="11"/>
    </row>
    <row r="91" spans="12:25" ht="15" hidden="1">
      <c r="L91" s="11">
        <v>15363909</v>
      </c>
      <c r="M91" s="11" t="s">
        <v>23</v>
      </c>
      <c r="N91" s="11"/>
      <c r="O91" s="11"/>
      <c r="P91" s="11"/>
      <c r="Q91" s="11"/>
      <c r="R91" s="11" t="s">
        <v>482</v>
      </c>
      <c r="S91" s="11" t="s">
        <v>483</v>
      </c>
      <c r="T91" s="11"/>
      <c r="U91" s="11"/>
      <c r="V91" s="11"/>
      <c r="W91" s="11"/>
      <c r="X91" s="11"/>
      <c r="Y91" s="11"/>
    </row>
    <row r="92" spans="12:25" ht="15" hidden="1">
      <c r="L92" s="11">
        <v>15364309</v>
      </c>
      <c r="M92" s="11" t="s">
        <v>34</v>
      </c>
      <c r="N92" s="11"/>
      <c r="O92" s="11"/>
      <c r="P92" s="11"/>
      <c r="Q92" s="11"/>
      <c r="R92" s="11" t="s">
        <v>484</v>
      </c>
      <c r="S92" s="11" t="s">
        <v>483</v>
      </c>
      <c r="T92" s="11"/>
      <c r="U92" s="11"/>
      <c r="V92" s="11"/>
      <c r="W92" s="11"/>
      <c r="X92" s="11"/>
      <c r="Y92" s="11"/>
    </row>
    <row r="93" spans="12:25" ht="15" hidden="1">
      <c r="L93" s="11"/>
      <c r="M93" s="11"/>
      <c r="N93" s="11"/>
      <c r="O93" s="11"/>
      <c r="P93" s="11"/>
      <c r="Q93" s="11"/>
      <c r="R93" s="11" t="s">
        <v>485</v>
      </c>
      <c r="S93" s="11" t="s">
        <v>483</v>
      </c>
      <c r="T93" s="11"/>
      <c r="U93" s="11"/>
      <c r="V93" s="11"/>
      <c r="W93" s="11"/>
      <c r="X93" s="11"/>
      <c r="Y93" s="11"/>
    </row>
    <row r="94" spans="12:25" ht="15" hidden="1">
      <c r="L94" s="11"/>
      <c r="M94" s="11"/>
      <c r="N94" s="11"/>
      <c r="O94" s="11"/>
      <c r="P94" s="11"/>
      <c r="Q94" s="11"/>
      <c r="R94" s="11" t="s">
        <v>486</v>
      </c>
      <c r="S94" s="11" t="s">
        <v>483</v>
      </c>
      <c r="T94" s="11"/>
      <c r="U94" s="11"/>
      <c r="V94" s="11"/>
      <c r="W94" s="11"/>
      <c r="X94" s="11"/>
      <c r="Y94" s="11"/>
    </row>
    <row r="95" spans="12:25" ht="15" hidden="1">
      <c r="L95" s="11"/>
      <c r="M95" s="11"/>
      <c r="N95" s="11"/>
      <c r="O95" s="11"/>
      <c r="P95" s="11"/>
      <c r="Q95" s="11"/>
      <c r="R95" s="11" t="s">
        <v>487</v>
      </c>
      <c r="S95" s="11" t="s">
        <v>488</v>
      </c>
      <c r="T95" s="11"/>
      <c r="U95" s="11"/>
      <c r="V95" s="11"/>
      <c r="W95" s="11"/>
      <c r="X95" s="11"/>
      <c r="Y95" s="11"/>
    </row>
    <row r="96" spans="12:25" ht="15" hidden="1">
      <c r="L96" s="11"/>
      <c r="M96" s="11"/>
      <c r="N96" s="11"/>
      <c r="O96" s="11"/>
      <c r="P96" s="11"/>
      <c r="Q96" s="11"/>
      <c r="R96" s="11" t="s">
        <v>489</v>
      </c>
      <c r="S96" s="11" t="s">
        <v>490</v>
      </c>
      <c r="T96" s="11"/>
      <c r="U96" s="11"/>
      <c r="V96" s="11"/>
      <c r="W96" s="11"/>
      <c r="X96" s="11"/>
      <c r="Y96" s="11"/>
    </row>
    <row r="97" spans="12:25" ht="15" hidden="1">
      <c r="L97" s="11"/>
      <c r="M97" s="11"/>
      <c r="N97" s="11"/>
      <c r="O97" s="11"/>
      <c r="P97" s="11"/>
      <c r="Q97" s="11"/>
      <c r="R97" s="11" t="s">
        <v>491</v>
      </c>
      <c r="S97" s="11" t="s">
        <v>492</v>
      </c>
      <c r="T97" s="11"/>
      <c r="U97" s="11"/>
      <c r="V97" s="11"/>
      <c r="W97" s="11"/>
      <c r="X97" s="11"/>
      <c r="Y97" s="11"/>
    </row>
    <row r="98" spans="12:25" ht="15" hidden="1">
      <c r="L98" s="11"/>
      <c r="M98" s="11"/>
      <c r="N98" s="11"/>
      <c r="O98" s="11"/>
      <c r="P98" s="11"/>
      <c r="Q98" s="11"/>
      <c r="R98" s="11" t="s">
        <v>493</v>
      </c>
      <c r="S98" s="11" t="s">
        <v>494</v>
      </c>
      <c r="T98" s="11"/>
      <c r="U98" s="11"/>
      <c r="V98" s="11"/>
      <c r="W98" s="11"/>
      <c r="X98" s="11"/>
      <c r="Y98" s="11"/>
    </row>
    <row r="99" spans="12:25" ht="15" hidden="1">
      <c r="L99" s="11"/>
      <c r="M99" s="11"/>
      <c r="N99" s="11"/>
      <c r="O99" s="11"/>
      <c r="P99" s="11"/>
      <c r="Q99" s="11"/>
      <c r="R99" s="11" t="s">
        <v>495</v>
      </c>
      <c r="S99" s="11" t="s">
        <v>494</v>
      </c>
      <c r="T99" s="11"/>
      <c r="U99" s="11"/>
      <c r="V99" s="11"/>
      <c r="W99" s="11"/>
      <c r="X99" s="11"/>
      <c r="Y99" s="11"/>
    </row>
    <row r="100" spans="12:25" ht="15" hidden="1">
      <c r="L100" s="11"/>
      <c r="M100" s="11"/>
      <c r="N100" s="11"/>
      <c r="O100" s="11"/>
      <c r="P100" s="11"/>
      <c r="Q100" s="11"/>
      <c r="R100" s="11" t="s">
        <v>496</v>
      </c>
      <c r="S100" s="11" t="s">
        <v>494</v>
      </c>
      <c r="T100" s="11"/>
      <c r="U100" s="11"/>
      <c r="V100" s="11"/>
      <c r="W100" s="11"/>
      <c r="X100" s="11"/>
      <c r="Y100" s="11"/>
    </row>
    <row r="101" spans="12:25" ht="15" hidden="1">
      <c r="L101" s="11"/>
      <c r="M101" s="11"/>
      <c r="N101" s="11"/>
      <c r="O101" s="11"/>
      <c r="P101" s="11"/>
      <c r="Q101" s="11"/>
      <c r="R101" s="11" t="s">
        <v>497</v>
      </c>
      <c r="S101" s="11" t="s">
        <v>494</v>
      </c>
      <c r="T101" s="11"/>
      <c r="U101" s="11"/>
      <c r="V101" s="11"/>
      <c r="W101" s="11"/>
      <c r="X101" s="11"/>
      <c r="Y101" s="11"/>
    </row>
    <row r="102" spans="12:25" ht="15" hidden="1">
      <c r="L102" s="11"/>
      <c r="M102" s="11"/>
      <c r="N102" s="11"/>
      <c r="O102" s="11"/>
      <c r="P102" s="11"/>
      <c r="Q102" s="11"/>
      <c r="R102" s="11" t="s">
        <v>108</v>
      </c>
      <c r="S102" s="11" t="s">
        <v>265</v>
      </c>
      <c r="T102" s="11"/>
      <c r="U102" s="11"/>
      <c r="V102" s="11"/>
      <c r="W102" s="11"/>
      <c r="X102" s="11"/>
      <c r="Y102" s="11"/>
    </row>
    <row r="103" spans="12:25" ht="15" hidden="1">
      <c r="L103" s="11"/>
      <c r="M103" s="11"/>
      <c r="N103" s="11"/>
      <c r="O103" s="11"/>
      <c r="P103" s="11"/>
      <c r="Q103" s="11"/>
      <c r="R103" s="11" t="s">
        <v>498</v>
      </c>
      <c r="S103" s="11" t="s">
        <v>499</v>
      </c>
      <c r="T103" s="11"/>
      <c r="U103" s="11"/>
      <c r="V103" s="11"/>
      <c r="W103" s="11"/>
      <c r="X103" s="11"/>
      <c r="Y103" s="11"/>
    </row>
    <row r="104" spans="12:25" ht="15" hidden="1">
      <c r="L104" s="11"/>
      <c r="M104" s="11"/>
      <c r="N104" s="11"/>
      <c r="O104" s="11"/>
      <c r="P104" s="11"/>
      <c r="Q104" s="11"/>
      <c r="R104" s="11" t="s">
        <v>109</v>
      </c>
      <c r="S104" s="11" t="s">
        <v>266</v>
      </c>
      <c r="T104" s="11"/>
      <c r="U104" s="11"/>
      <c r="V104" s="11"/>
      <c r="W104" s="11"/>
      <c r="X104" s="11"/>
      <c r="Y104" s="11"/>
    </row>
    <row r="105" spans="12:25" ht="15" hidden="1">
      <c r="L105" s="11"/>
      <c r="M105" s="11"/>
      <c r="N105" s="11"/>
      <c r="O105" s="11"/>
      <c r="P105" s="11"/>
      <c r="Q105" s="11"/>
      <c r="R105" s="11" t="s">
        <v>500</v>
      </c>
      <c r="S105" s="11" t="s">
        <v>411</v>
      </c>
      <c r="T105" s="11"/>
      <c r="U105" s="11"/>
      <c r="V105" s="11"/>
      <c r="W105" s="11"/>
      <c r="X105" s="11"/>
      <c r="Y105" s="11"/>
    </row>
    <row r="106" spans="12:25" ht="15" hidden="1">
      <c r="L106" s="11"/>
      <c r="M106" s="11"/>
      <c r="N106" s="11"/>
      <c r="O106" s="11"/>
      <c r="P106" s="11"/>
      <c r="Q106" s="11"/>
      <c r="R106" s="11" t="s">
        <v>501</v>
      </c>
      <c r="S106" s="11" t="s">
        <v>502</v>
      </c>
      <c r="T106" s="11"/>
      <c r="U106" s="11"/>
      <c r="V106" s="11"/>
      <c r="W106" s="11"/>
      <c r="X106" s="11"/>
      <c r="Y106" s="11"/>
    </row>
    <row r="107" spans="12:25" ht="15" hidden="1">
      <c r="L107" s="11"/>
      <c r="M107" s="11"/>
      <c r="N107" s="11"/>
      <c r="O107" s="11"/>
      <c r="P107" s="11"/>
      <c r="Q107" s="11"/>
      <c r="R107" s="11" t="s">
        <v>110</v>
      </c>
      <c r="S107" s="11" t="s">
        <v>267</v>
      </c>
      <c r="T107" s="11"/>
      <c r="U107" s="11"/>
      <c r="V107" s="11"/>
      <c r="W107" s="11"/>
      <c r="X107" s="11"/>
      <c r="Y107" s="11"/>
    </row>
    <row r="108" spans="12:25" ht="15" hidden="1">
      <c r="L108" s="11"/>
      <c r="M108" s="11"/>
      <c r="N108" s="11"/>
      <c r="O108" s="11"/>
      <c r="P108" s="11"/>
      <c r="Q108" s="11"/>
      <c r="R108" s="11" t="s">
        <v>503</v>
      </c>
      <c r="S108" s="11" t="s">
        <v>504</v>
      </c>
      <c r="T108" s="11"/>
      <c r="U108" s="11"/>
      <c r="V108" s="11"/>
      <c r="W108" s="11"/>
      <c r="X108" s="11"/>
      <c r="Y108" s="11"/>
    </row>
    <row r="109" spans="12:25" ht="15" hidden="1">
      <c r="L109" s="11"/>
      <c r="M109" s="11"/>
      <c r="N109" s="11"/>
      <c r="O109" s="11"/>
      <c r="P109" s="11"/>
      <c r="Q109" s="11"/>
      <c r="R109" s="11" t="s">
        <v>505</v>
      </c>
      <c r="S109" s="11" t="s">
        <v>506</v>
      </c>
      <c r="T109" s="11"/>
      <c r="U109" s="11"/>
      <c r="V109" s="11"/>
      <c r="W109" s="11"/>
      <c r="X109" s="11"/>
      <c r="Y109" s="11"/>
    </row>
    <row r="110" spans="12:25" ht="15" hidden="1">
      <c r="L110" s="11"/>
      <c r="M110" s="11"/>
      <c r="N110" s="11"/>
      <c r="O110" s="11"/>
      <c r="P110" s="11"/>
      <c r="Q110" s="11"/>
      <c r="R110" s="11" t="s">
        <v>507</v>
      </c>
      <c r="S110" s="11" t="s">
        <v>508</v>
      </c>
      <c r="T110" s="11"/>
      <c r="U110" s="11"/>
      <c r="V110" s="11"/>
      <c r="W110" s="11"/>
      <c r="X110" s="11"/>
      <c r="Y110" s="11"/>
    </row>
    <row r="111" spans="12:25" ht="15" hidden="1">
      <c r="L111" s="11"/>
      <c r="M111" s="11"/>
      <c r="N111" s="11"/>
      <c r="O111" s="11"/>
      <c r="P111" s="11"/>
      <c r="Q111" s="11"/>
      <c r="R111" s="11" t="s">
        <v>509</v>
      </c>
      <c r="S111" s="11" t="s">
        <v>510</v>
      </c>
      <c r="T111" s="11"/>
      <c r="U111" s="11"/>
      <c r="V111" s="11"/>
      <c r="W111" s="11"/>
      <c r="X111" s="11"/>
      <c r="Y111" s="11"/>
    </row>
    <row r="112" spans="12:25" ht="15" hidden="1">
      <c r="L112" s="11"/>
      <c r="M112" s="11"/>
      <c r="N112" s="11"/>
      <c r="O112" s="11"/>
      <c r="P112" s="11"/>
      <c r="Q112" s="11"/>
      <c r="R112" s="11" t="s">
        <v>511</v>
      </c>
      <c r="S112" s="11" t="s">
        <v>512</v>
      </c>
      <c r="T112" s="11"/>
      <c r="U112" s="11"/>
      <c r="V112" s="11"/>
      <c r="W112" s="11"/>
      <c r="X112" s="11"/>
      <c r="Y112" s="11"/>
    </row>
    <row r="113" spans="12:25" ht="15" hidden="1">
      <c r="L113" s="11"/>
      <c r="M113" s="11"/>
      <c r="N113" s="11"/>
      <c r="O113" s="11"/>
      <c r="P113" s="11"/>
      <c r="Q113" s="11"/>
      <c r="R113" s="11" t="s">
        <v>111</v>
      </c>
      <c r="S113" s="11" t="s">
        <v>268</v>
      </c>
      <c r="T113" s="11"/>
      <c r="U113" s="11"/>
      <c r="V113" s="11"/>
      <c r="W113" s="11"/>
      <c r="X113" s="11"/>
      <c r="Y113" s="11"/>
    </row>
    <row r="114" spans="12:25" ht="15" hidden="1">
      <c r="L114" s="11"/>
      <c r="M114" s="11"/>
      <c r="N114" s="11"/>
      <c r="O114" s="11"/>
      <c r="P114" s="11"/>
      <c r="Q114" s="11"/>
      <c r="R114" s="11" t="s">
        <v>112</v>
      </c>
      <c r="S114" s="11" t="s">
        <v>269</v>
      </c>
      <c r="T114" s="11"/>
      <c r="U114" s="11"/>
      <c r="V114" s="11"/>
      <c r="W114" s="11"/>
      <c r="X114" s="11"/>
      <c r="Y114" s="11"/>
    </row>
    <row r="115" spans="12:25" ht="15" hidden="1">
      <c r="L115" s="11"/>
      <c r="M115" s="11"/>
      <c r="N115" s="11"/>
      <c r="O115" s="11"/>
      <c r="P115" s="11"/>
      <c r="Q115" s="11"/>
      <c r="R115" s="11" t="s">
        <v>513</v>
      </c>
      <c r="S115" s="11" t="s">
        <v>514</v>
      </c>
      <c r="T115" s="11"/>
      <c r="U115" s="11"/>
      <c r="V115" s="11"/>
      <c r="W115" s="11"/>
      <c r="X115" s="11"/>
      <c r="Y115" s="11"/>
    </row>
    <row r="116" spans="12:25" ht="15" hidden="1">
      <c r="L116" s="11"/>
      <c r="M116" s="11"/>
      <c r="N116" s="11"/>
      <c r="O116" s="11"/>
      <c r="P116" s="11"/>
      <c r="Q116" s="11"/>
      <c r="R116" s="11" t="s">
        <v>515</v>
      </c>
      <c r="S116" s="11" t="s">
        <v>516</v>
      </c>
      <c r="T116" s="11"/>
      <c r="U116" s="11"/>
      <c r="V116" s="11"/>
      <c r="W116" s="11"/>
      <c r="X116" s="11"/>
      <c r="Y116" s="11"/>
    </row>
    <row r="117" spans="12:25" ht="15" hidden="1">
      <c r="L117" s="11"/>
      <c r="M117" s="11"/>
      <c r="N117" s="11"/>
      <c r="O117" s="11"/>
      <c r="P117" s="11"/>
      <c r="Q117" s="11"/>
      <c r="R117" s="11" t="s">
        <v>517</v>
      </c>
      <c r="S117" s="11" t="s">
        <v>518</v>
      </c>
      <c r="T117" s="11"/>
      <c r="U117" s="11"/>
      <c r="V117" s="11"/>
      <c r="W117" s="11"/>
      <c r="X117" s="11"/>
      <c r="Y117" s="11"/>
    </row>
    <row r="118" spans="12:25" ht="15" hidden="1">
      <c r="L118" s="11"/>
      <c r="M118" s="11"/>
      <c r="N118" s="11"/>
      <c r="O118" s="11"/>
      <c r="P118" s="11"/>
      <c r="Q118" s="11"/>
      <c r="R118" s="11" t="s">
        <v>519</v>
      </c>
      <c r="S118" s="11" t="s">
        <v>520</v>
      </c>
      <c r="T118" s="11"/>
      <c r="U118" s="11"/>
      <c r="V118" s="11"/>
      <c r="W118" s="11"/>
      <c r="X118" s="11"/>
      <c r="Y118" s="11"/>
    </row>
    <row r="119" spans="12:25" ht="15" hidden="1">
      <c r="L119" s="11"/>
      <c r="M119" s="11"/>
      <c r="N119" s="11"/>
      <c r="O119" s="11"/>
      <c r="P119" s="11"/>
      <c r="Q119" s="11"/>
      <c r="R119" s="11" t="s">
        <v>521</v>
      </c>
      <c r="S119" s="11" t="s">
        <v>522</v>
      </c>
      <c r="T119" s="11"/>
      <c r="U119" s="11"/>
      <c r="V119" s="11"/>
      <c r="W119" s="11"/>
      <c r="X119" s="11"/>
      <c r="Y119" s="11"/>
    </row>
    <row r="120" spans="12:25" ht="15" hidden="1">
      <c r="L120" s="11"/>
      <c r="M120" s="11"/>
      <c r="N120" s="11"/>
      <c r="O120" s="11"/>
      <c r="P120" s="11"/>
      <c r="Q120" s="11"/>
      <c r="R120" s="11" t="s">
        <v>523</v>
      </c>
      <c r="S120" s="11" t="s">
        <v>524</v>
      </c>
      <c r="T120" s="11"/>
      <c r="U120" s="11"/>
      <c r="V120" s="11"/>
      <c r="W120" s="11"/>
      <c r="X120" s="11"/>
      <c r="Y120" s="11"/>
    </row>
    <row r="121" spans="12:25" ht="15" hidden="1">
      <c r="L121" s="11"/>
      <c r="M121" s="11"/>
      <c r="N121" s="11"/>
      <c r="O121" s="11"/>
      <c r="P121" s="11"/>
      <c r="Q121" s="11"/>
      <c r="R121" s="11" t="s">
        <v>525</v>
      </c>
      <c r="S121" s="11" t="s">
        <v>526</v>
      </c>
      <c r="T121" s="11"/>
      <c r="U121" s="11"/>
      <c r="V121" s="11"/>
      <c r="W121" s="11"/>
      <c r="X121" s="11"/>
      <c r="Y121" s="11"/>
    </row>
    <row r="122" spans="12:25" ht="15" hidden="1">
      <c r="L122" s="11"/>
      <c r="M122" s="11"/>
      <c r="N122" s="11"/>
      <c r="O122" s="11"/>
      <c r="P122" s="11"/>
      <c r="Q122" s="11"/>
      <c r="R122" s="11" t="s">
        <v>527</v>
      </c>
      <c r="S122" s="11" t="s">
        <v>528</v>
      </c>
      <c r="T122" s="11"/>
      <c r="U122" s="11"/>
      <c r="V122" s="11"/>
      <c r="W122" s="11"/>
      <c r="X122" s="11"/>
      <c r="Y122" s="11"/>
    </row>
    <row r="123" spans="12:25" ht="15" hidden="1">
      <c r="L123" s="11"/>
      <c r="M123" s="11"/>
      <c r="N123" s="11"/>
      <c r="O123" s="11"/>
      <c r="P123" s="11"/>
      <c r="Q123" s="11"/>
      <c r="R123" s="11" t="s">
        <v>529</v>
      </c>
      <c r="S123" s="11" t="s">
        <v>530</v>
      </c>
      <c r="T123" s="11"/>
      <c r="U123" s="11"/>
      <c r="V123" s="11"/>
      <c r="W123" s="11"/>
      <c r="X123" s="11"/>
      <c r="Y123" s="11"/>
    </row>
    <row r="124" spans="12:25" ht="15" hidden="1">
      <c r="L124" s="11"/>
      <c r="M124" s="11"/>
      <c r="N124" s="11"/>
      <c r="O124" s="11"/>
      <c r="P124" s="11"/>
      <c r="Q124" s="11"/>
      <c r="R124" s="11" t="s">
        <v>531</v>
      </c>
      <c r="S124" s="11" t="s">
        <v>532</v>
      </c>
      <c r="T124" s="11"/>
      <c r="U124" s="11"/>
      <c r="V124" s="11"/>
      <c r="W124" s="11"/>
      <c r="X124" s="11"/>
      <c r="Y124" s="11"/>
    </row>
    <row r="125" spans="12:25" ht="15" hidden="1">
      <c r="L125" s="11"/>
      <c r="M125" s="11"/>
      <c r="N125" s="11"/>
      <c r="O125" s="11"/>
      <c r="P125" s="11"/>
      <c r="Q125" s="11"/>
      <c r="R125" s="11" t="s">
        <v>533</v>
      </c>
      <c r="S125" s="11" t="s">
        <v>534</v>
      </c>
      <c r="T125" s="11"/>
      <c r="U125" s="11"/>
      <c r="V125" s="11"/>
      <c r="W125" s="11"/>
      <c r="X125" s="11"/>
      <c r="Y125" s="11"/>
    </row>
    <row r="126" spans="12:25" ht="15" hidden="1">
      <c r="L126" s="11"/>
      <c r="M126" s="11"/>
      <c r="N126" s="11"/>
      <c r="O126" s="11"/>
      <c r="P126" s="11"/>
      <c r="Q126" s="11"/>
      <c r="R126" s="11" t="s">
        <v>535</v>
      </c>
      <c r="S126" s="11" t="s">
        <v>536</v>
      </c>
      <c r="T126" s="11"/>
      <c r="U126" s="11"/>
      <c r="V126" s="11"/>
      <c r="W126" s="11"/>
      <c r="X126" s="11"/>
      <c r="Y126" s="11"/>
    </row>
    <row r="127" spans="12:25" ht="15" hidden="1">
      <c r="L127" s="11"/>
      <c r="M127" s="11"/>
      <c r="N127" s="11"/>
      <c r="O127" s="11"/>
      <c r="P127" s="11"/>
      <c r="Q127" s="11"/>
      <c r="R127" s="11" t="s">
        <v>537</v>
      </c>
      <c r="S127" s="11" t="s">
        <v>538</v>
      </c>
      <c r="T127" s="11"/>
      <c r="U127" s="11"/>
      <c r="V127" s="11"/>
      <c r="W127" s="11"/>
      <c r="X127" s="11"/>
      <c r="Y127" s="11"/>
    </row>
    <row r="128" spans="12:25" ht="15" hidden="1">
      <c r="L128" s="11"/>
      <c r="M128" s="11"/>
      <c r="N128" s="11"/>
      <c r="O128" s="11"/>
      <c r="P128" s="11"/>
      <c r="Q128" s="11"/>
      <c r="R128" s="11" t="s">
        <v>539</v>
      </c>
      <c r="S128" s="11" t="s">
        <v>540</v>
      </c>
      <c r="T128" s="11"/>
      <c r="U128" s="11"/>
      <c r="V128" s="11"/>
      <c r="W128" s="11"/>
      <c r="X128" s="11"/>
      <c r="Y128" s="11"/>
    </row>
    <row r="129" spans="12:25" ht="15" hidden="1">
      <c r="L129" s="11"/>
      <c r="M129" s="11"/>
      <c r="N129" s="11"/>
      <c r="O129" s="11"/>
      <c r="P129" s="11"/>
      <c r="Q129" s="11"/>
      <c r="R129" s="11" t="s">
        <v>541</v>
      </c>
      <c r="S129" s="11" t="s">
        <v>542</v>
      </c>
      <c r="T129" s="11"/>
      <c r="U129" s="11"/>
      <c r="V129" s="11"/>
      <c r="W129" s="11"/>
      <c r="X129" s="11"/>
      <c r="Y129" s="11"/>
    </row>
    <row r="130" spans="12:25" ht="15" hidden="1">
      <c r="L130" s="11"/>
      <c r="M130" s="11"/>
      <c r="N130" s="11"/>
      <c r="O130" s="11"/>
      <c r="P130" s="11"/>
      <c r="Q130" s="11"/>
      <c r="R130" s="11" t="s">
        <v>543</v>
      </c>
      <c r="S130" s="11" t="s">
        <v>544</v>
      </c>
      <c r="T130" s="11"/>
      <c r="U130" s="11"/>
      <c r="V130" s="11"/>
      <c r="W130" s="11"/>
      <c r="X130" s="11"/>
      <c r="Y130" s="11"/>
    </row>
    <row r="131" spans="12:25" ht="15" hidden="1">
      <c r="L131" s="11"/>
      <c r="M131" s="11"/>
      <c r="N131" s="11"/>
      <c r="O131" s="11"/>
      <c r="P131" s="11"/>
      <c r="Q131" s="11"/>
      <c r="R131" s="11" t="s">
        <v>545</v>
      </c>
      <c r="S131" s="11" t="s">
        <v>546</v>
      </c>
      <c r="T131" s="11"/>
      <c r="U131" s="11"/>
      <c r="V131" s="11"/>
      <c r="W131" s="11"/>
      <c r="X131" s="11"/>
      <c r="Y131" s="11"/>
    </row>
    <row r="132" spans="12:25" ht="15" hidden="1">
      <c r="L132" s="11"/>
      <c r="M132" s="11"/>
      <c r="N132" s="11"/>
      <c r="O132" s="11"/>
      <c r="P132" s="11"/>
      <c r="Q132" s="11"/>
      <c r="R132" s="11" t="s">
        <v>547</v>
      </c>
      <c r="S132" s="11" t="s">
        <v>548</v>
      </c>
      <c r="T132" s="11"/>
      <c r="U132" s="11"/>
      <c r="V132" s="11"/>
      <c r="W132" s="11"/>
      <c r="X132" s="11"/>
      <c r="Y132" s="11"/>
    </row>
    <row r="133" spans="12:25" ht="15" hidden="1">
      <c r="L133" s="11"/>
      <c r="M133" s="11"/>
      <c r="N133" s="11"/>
      <c r="O133" s="11"/>
      <c r="P133" s="11"/>
      <c r="Q133" s="11"/>
      <c r="R133" s="11" t="s">
        <v>549</v>
      </c>
      <c r="S133" s="11" t="s">
        <v>550</v>
      </c>
      <c r="T133" s="11"/>
      <c r="U133" s="11"/>
      <c r="V133" s="11"/>
      <c r="W133" s="11"/>
      <c r="X133" s="11"/>
      <c r="Y133" s="11"/>
    </row>
    <row r="134" spans="12:25" ht="15" hidden="1">
      <c r="L134" s="11"/>
      <c r="M134" s="11"/>
      <c r="N134" s="11"/>
      <c r="O134" s="11"/>
      <c r="P134" s="11"/>
      <c r="Q134" s="11"/>
      <c r="R134" s="11" t="s">
        <v>551</v>
      </c>
      <c r="S134" s="11" t="s">
        <v>552</v>
      </c>
      <c r="T134" s="11"/>
      <c r="U134" s="11"/>
      <c r="V134" s="11"/>
      <c r="W134" s="11"/>
      <c r="X134" s="11"/>
      <c r="Y134" s="11"/>
    </row>
    <row r="135" spans="12:25" ht="15" hidden="1">
      <c r="L135" s="11"/>
      <c r="M135" s="11"/>
      <c r="N135" s="11"/>
      <c r="O135" s="11"/>
      <c r="P135" s="11"/>
      <c r="Q135" s="11"/>
      <c r="R135" s="11" t="s">
        <v>553</v>
      </c>
      <c r="S135" s="11" t="s">
        <v>554</v>
      </c>
      <c r="T135" s="11"/>
      <c r="U135" s="11"/>
      <c r="V135" s="11"/>
      <c r="W135" s="11"/>
      <c r="X135" s="11"/>
      <c r="Y135" s="11"/>
    </row>
    <row r="136" spans="12:25" ht="15" hidden="1">
      <c r="L136" s="11"/>
      <c r="M136" s="11"/>
      <c r="N136" s="11"/>
      <c r="O136" s="11"/>
      <c r="P136" s="11"/>
      <c r="Q136" s="11"/>
      <c r="R136" s="11" t="s">
        <v>555</v>
      </c>
      <c r="S136" s="11" t="s">
        <v>556</v>
      </c>
      <c r="T136" s="11"/>
      <c r="U136" s="11"/>
      <c r="V136" s="11"/>
      <c r="W136" s="11"/>
      <c r="X136" s="11"/>
      <c r="Y136" s="11"/>
    </row>
    <row r="137" spans="12:25" ht="15" hidden="1">
      <c r="L137" s="11"/>
      <c r="M137" s="11"/>
      <c r="N137" s="11"/>
      <c r="O137" s="11"/>
      <c r="P137" s="11"/>
      <c r="Q137" s="11"/>
      <c r="R137" s="11" t="s">
        <v>557</v>
      </c>
      <c r="S137" s="11" t="s">
        <v>558</v>
      </c>
      <c r="T137" s="11"/>
      <c r="U137" s="11"/>
      <c r="V137" s="11"/>
      <c r="W137" s="11"/>
      <c r="X137" s="11"/>
      <c r="Y137" s="11"/>
    </row>
    <row r="138" spans="12:25" ht="15" hidden="1">
      <c r="L138" s="11"/>
      <c r="M138" s="11"/>
      <c r="N138" s="11"/>
      <c r="O138" s="11"/>
      <c r="P138" s="11"/>
      <c r="Q138" s="11"/>
      <c r="R138" s="11" t="s">
        <v>559</v>
      </c>
      <c r="S138" s="11" t="s">
        <v>560</v>
      </c>
      <c r="T138" s="11"/>
      <c r="U138" s="11"/>
      <c r="V138" s="11"/>
      <c r="W138" s="11"/>
      <c r="X138" s="11"/>
      <c r="Y138" s="11"/>
    </row>
    <row r="139" spans="12:25" ht="15" hidden="1">
      <c r="L139" s="11"/>
      <c r="M139" s="11"/>
      <c r="N139" s="11"/>
      <c r="O139" s="11"/>
      <c r="P139" s="11"/>
      <c r="Q139" s="11"/>
      <c r="R139" s="11" t="s">
        <v>113</v>
      </c>
      <c r="S139" s="11" t="s">
        <v>270</v>
      </c>
      <c r="T139" s="11"/>
      <c r="U139" s="11"/>
      <c r="V139" s="11"/>
      <c r="W139" s="11"/>
      <c r="X139" s="11"/>
      <c r="Y139" s="11"/>
    </row>
    <row r="140" spans="12:25" ht="15" hidden="1">
      <c r="L140" s="11"/>
      <c r="M140" s="11"/>
      <c r="N140" s="11"/>
      <c r="O140" s="11"/>
      <c r="P140" s="11"/>
      <c r="Q140" s="11"/>
      <c r="R140" s="11" t="s">
        <v>561</v>
      </c>
      <c r="S140" s="11" t="s">
        <v>562</v>
      </c>
      <c r="T140" s="11"/>
      <c r="U140" s="11"/>
      <c r="V140" s="11"/>
      <c r="W140" s="11"/>
      <c r="X140" s="11"/>
      <c r="Y140" s="11"/>
    </row>
    <row r="141" spans="12:25" ht="15" hidden="1">
      <c r="L141" s="11"/>
      <c r="M141" s="11"/>
      <c r="N141" s="11"/>
      <c r="O141" s="11"/>
      <c r="P141" s="11"/>
      <c r="Q141" s="11"/>
      <c r="R141" s="11" t="s">
        <v>563</v>
      </c>
      <c r="S141" s="11" t="s">
        <v>564</v>
      </c>
      <c r="T141" s="11"/>
      <c r="U141" s="11"/>
      <c r="V141" s="11"/>
      <c r="W141" s="11"/>
      <c r="X141" s="11"/>
      <c r="Y141" s="11"/>
    </row>
    <row r="142" spans="12:25" ht="15" hidden="1">
      <c r="L142" s="11"/>
      <c r="M142" s="11"/>
      <c r="N142" s="11"/>
      <c r="O142" s="11"/>
      <c r="P142" s="11"/>
      <c r="Q142" s="11"/>
      <c r="R142" s="11" t="s">
        <v>114</v>
      </c>
      <c r="S142" s="11" t="s">
        <v>271</v>
      </c>
      <c r="T142" s="11"/>
      <c r="U142" s="11"/>
      <c r="V142" s="11"/>
      <c r="W142" s="11"/>
      <c r="X142" s="11"/>
      <c r="Y142" s="11"/>
    </row>
    <row r="143" spans="12:25" ht="15" hidden="1">
      <c r="L143" s="11"/>
      <c r="M143" s="11"/>
      <c r="N143" s="11"/>
      <c r="O143" s="11"/>
      <c r="P143" s="11"/>
      <c r="Q143" s="11"/>
      <c r="R143" s="11" t="s">
        <v>565</v>
      </c>
      <c r="S143" s="11" t="s">
        <v>566</v>
      </c>
      <c r="T143" s="11"/>
      <c r="U143" s="11"/>
      <c r="V143" s="11"/>
      <c r="W143" s="11"/>
      <c r="X143" s="11"/>
      <c r="Y143" s="11"/>
    </row>
    <row r="144" spans="12:25" ht="15" hidden="1">
      <c r="L144" s="11"/>
      <c r="M144" s="11"/>
      <c r="N144" s="11"/>
      <c r="O144" s="11"/>
      <c r="P144" s="11"/>
      <c r="Q144" s="11"/>
      <c r="R144" s="11" t="s">
        <v>115</v>
      </c>
      <c r="S144" s="11" t="s">
        <v>272</v>
      </c>
      <c r="T144" s="11"/>
      <c r="U144" s="11"/>
      <c r="V144" s="11"/>
      <c r="W144" s="11"/>
      <c r="X144" s="11"/>
      <c r="Y144" s="11"/>
    </row>
    <row r="145" spans="12:25" ht="15" hidden="1">
      <c r="L145" s="11"/>
      <c r="M145" s="11"/>
      <c r="N145" s="11"/>
      <c r="O145" s="11"/>
      <c r="P145" s="11"/>
      <c r="Q145" s="11"/>
      <c r="R145" s="11" t="s">
        <v>567</v>
      </c>
      <c r="S145" s="11" t="s">
        <v>568</v>
      </c>
      <c r="T145" s="11"/>
      <c r="U145" s="11"/>
      <c r="V145" s="11"/>
      <c r="W145" s="11"/>
      <c r="X145" s="11"/>
      <c r="Y145" s="11"/>
    </row>
    <row r="146" spans="12:25" ht="15" hidden="1">
      <c r="L146" s="11"/>
      <c r="M146" s="11"/>
      <c r="N146" s="11"/>
      <c r="O146" s="11"/>
      <c r="P146" s="11"/>
      <c r="Q146" s="11"/>
      <c r="R146" s="11" t="s">
        <v>116</v>
      </c>
      <c r="S146" s="11" t="s">
        <v>273</v>
      </c>
      <c r="T146" s="11"/>
      <c r="U146" s="11"/>
      <c r="V146" s="11"/>
      <c r="W146" s="11"/>
      <c r="X146" s="11"/>
      <c r="Y146" s="11"/>
    </row>
    <row r="147" spans="12:25" ht="15" hidden="1">
      <c r="L147" s="11"/>
      <c r="M147" s="11"/>
      <c r="N147" s="11"/>
      <c r="O147" s="11"/>
      <c r="P147" s="11"/>
      <c r="Q147" s="11"/>
      <c r="R147" s="11" t="s">
        <v>569</v>
      </c>
      <c r="S147" s="11" t="s">
        <v>570</v>
      </c>
      <c r="T147" s="11"/>
      <c r="U147" s="11"/>
      <c r="V147" s="11"/>
      <c r="W147" s="11"/>
      <c r="X147" s="11"/>
      <c r="Y147" s="11"/>
    </row>
    <row r="148" spans="12:25" ht="15" hidden="1">
      <c r="L148" s="11"/>
      <c r="M148" s="11"/>
      <c r="N148" s="11"/>
      <c r="O148" s="11"/>
      <c r="P148" s="11"/>
      <c r="Q148" s="11"/>
      <c r="R148" s="11" t="s">
        <v>117</v>
      </c>
      <c r="S148" s="11" t="s">
        <v>274</v>
      </c>
      <c r="T148" s="11"/>
      <c r="U148" s="11"/>
      <c r="V148" s="11"/>
      <c r="W148" s="11"/>
      <c r="X148" s="11"/>
      <c r="Y148" s="11"/>
    </row>
    <row r="149" spans="12:25" ht="15" hidden="1">
      <c r="L149" s="11"/>
      <c r="M149" s="11"/>
      <c r="N149" s="11"/>
      <c r="O149" s="11"/>
      <c r="P149" s="11"/>
      <c r="Q149" s="11"/>
      <c r="R149" s="11" t="s">
        <v>571</v>
      </c>
      <c r="S149" s="11" t="s">
        <v>572</v>
      </c>
      <c r="T149" s="11"/>
      <c r="U149" s="11"/>
      <c r="V149" s="11"/>
      <c r="W149" s="11"/>
      <c r="X149" s="11"/>
      <c r="Y149" s="11"/>
    </row>
    <row r="150" spans="12:25" ht="15" hidden="1">
      <c r="L150" s="11"/>
      <c r="M150" s="11"/>
      <c r="N150" s="11"/>
      <c r="O150" s="11"/>
      <c r="P150" s="11"/>
      <c r="Q150" s="11"/>
      <c r="R150" s="11" t="s">
        <v>573</v>
      </c>
      <c r="S150" s="11" t="s">
        <v>574</v>
      </c>
      <c r="T150" s="11"/>
      <c r="U150" s="11"/>
      <c r="V150" s="11"/>
      <c r="W150" s="11"/>
      <c r="X150" s="11"/>
      <c r="Y150" s="11"/>
    </row>
    <row r="151" spans="12:25" ht="15" hidden="1">
      <c r="L151" s="11"/>
      <c r="M151" s="11"/>
      <c r="N151" s="11"/>
      <c r="O151" s="11"/>
      <c r="P151" s="11"/>
      <c r="Q151" s="11"/>
      <c r="R151" s="11" t="s">
        <v>118</v>
      </c>
      <c r="S151" s="11" t="s">
        <v>275</v>
      </c>
      <c r="T151" s="11"/>
      <c r="U151" s="11"/>
      <c r="V151" s="11"/>
      <c r="W151" s="11"/>
      <c r="X151" s="11"/>
      <c r="Y151" s="11"/>
    </row>
    <row r="152" spans="12:25" ht="15" hidden="1">
      <c r="L152" s="11"/>
      <c r="M152" s="11"/>
      <c r="N152" s="11"/>
      <c r="O152" s="11"/>
      <c r="P152" s="11"/>
      <c r="Q152" s="11"/>
      <c r="R152" s="11" t="s">
        <v>575</v>
      </c>
      <c r="S152" s="11" t="s">
        <v>576</v>
      </c>
      <c r="T152" s="11"/>
      <c r="U152" s="11"/>
      <c r="V152" s="11"/>
      <c r="W152" s="11"/>
      <c r="X152" s="11"/>
      <c r="Y152" s="11"/>
    </row>
    <row r="153" spans="12:25" ht="15" hidden="1">
      <c r="L153" s="11"/>
      <c r="M153" s="11"/>
      <c r="N153" s="11"/>
      <c r="O153" s="11"/>
      <c r="P153" s="11"/>
      <c r="Q153" s="11"/>
      <c r="R153" s="11" t="s">
        <v>119</v>
      </c>
      <c r="S153" s="11" t="s">
        <v>276</v>
      </c>
      <c r="T153" s="11"/>
      <c r="U153" s="11"/>
      <c r="V153" s="11"/>
      <c r="W153" s="11"/>
      <c r="X153" s="11"/>
      <c r="Y153" s="11"/>
    </row>
    <row r="154" spans="12:25" ht="15" hidden="1">
      <c r="L154" s="11"/>
      <c r="M154" s="11"/>
      <c r="N154" s="11"/>
      <c r="O154" s="11"/>
      <c r="P154" s="11"/>
      <c r="Q154" s="11"/>
      <c r="R154" s="11" t="s">
        <v>120</v>
      </c>
      <c r="S154" s="11" t="s">
        <v>277</v>
      </c>
      <c r="T154" s="11"/>
      <c r="U154" s="11"/>
      <c r="V154" s="11"/>
      <c r="W154" s="11"/>
      <c r="X154" s="11"/>
      <c r="Y154" s="11"/>
    </row>
    <row r="155" spans="12:25" ht="15" hidden="1">
      <c r="L155" s="11"/>
      <c r="M155" s="11"/>
      <c r="N155" s="11"/>
      <c r="O155" s="11"/>
      <c r="P155" s="11"/>
      <c r="Q155" s="11"/>
      <c r="R155" s="11" t="s">
        <v>577</v>
      </c>
      <c r="S155" s="11" t="s">
        <v>578</v>
      </c>
      <c r="T155" s="11"/>
      <c r="U155" s="11"/>
      <c r="V155" s="11"/>
      <c r="W155" s="11"/>
      <c r="X155" s="11"/>
      <c r="Y155" s="11"/>
    </row>
    <row r="156" spans="12:25" ht="15" hidden="1">
      <c r="L156" s="11"/>
      <c r="M156" s="11"/>
      <c r="N156" s="11"/>
      <c r="O156" s="11"/>
      <c r="P156" s="11"/>
      <c r="Q156" s="11"/>
      <c r="R156" s="11" t="s">
        <v>579</v>
      </c>
      <c r="S156" s="11" t="s">
        <v>580</v>
      </c>
      <c r="T156" s="11"/>
      <c r="U156" s="11"/>
      <c r="V156" s="11"/>
      <c r="W156" s="11"/>
      <c r="X156" s="11"/>
      <c r="Y156" s="11"/>
    </row>
    <row r="157" spans="12:25" ht="15" hidden="1">
      <c r="L157" s="11"/>
      <c r="M157" s="11"/>
      <c r="N157" s="11"/>
      <c r="O157" s="11"/>
      <c r="P157" s="11"/>
      <c r="Q157" s="11"/>
      <c r="R157" s="11" t="s">
        <v>121</v>
      </c>
      <c r="S157" s="11" t="s">
        <v>278</v>
      </c>
      <c r="T157" s="11"/>
      <c r="U157" s="11"/>
      <c r="V157" s="11"/>
      <c r="W157" s="11"/>
      <c r="X157" s="11"/>
      <c r="Y157" s="11"/>
    </row>
    <row r="158" spans="12:25" ht="15" hidden="1">
      <c r="L158" s="11"/>
      <c r="M158" s="11"/>
      <c r="N158" s="11"/>
      <c r="O158" s="11"/>
      <c r="P158" s="11"/>
      <c r="Q158" s="11"/>
      <c r="R158" s="11" t="s">
        <v>581</v>
      </c>
      <c r="S158" s="11" t="s">
        <v>582</v>
      </c>
      <c r="T158" s="11"/>
      <c r="U158" s="11"/>
      <c r="V158" s="11"/>
      <c r="W158" s="11"/>
      <c r="X158" s="11"/>
      <c r="Y158" s="11"/>
    </row>
    <row r="159" spans="12:25" ht="15" hidden="1">
      <c r="L159" s="11"/>
      <c r="M159" s="11"/>
      <c r="N159" s="11"/>
      <c r="O159" s="11"/>
      <c r="P159" s="11"/>
      <c r="Q159" s="11"/>
      <c r="R159" s="11" t="s">
        <v>122</v>
      </c>
      <c r="S159" s="11" t="s">
        <v>279</v>
      </c>
      <c r="T159" s="11"/>
      <c r="U159" s="11"/>
      <c r="V159" s="11"/>
      <c r="W159" s="11"/>
      <c r="X159" s="11"/>
      <c r="Y159" s="11"/>
    </row>
    <row r="160" spans="12:25" ht="15" hidden="1">
      <c r="L160" s="11"/>
      <c r="M160" s="11"/>
      <c r="N160" s="11"/>
      <c r="O160" s="11"/>
      <c r="P160" s="11"/>
      <c r="Q160" s="11"/>
      <c r="R160" s="11" t="s">
        <v>123</v>
      </c>
      <c r="S160" s="11" t="s">
        <v>280</v>
      </c>
      <c r="T160" s="11"/>
      <c r="U160" s="11"/>
      <c r="V160" s="11"/>
      <c r="W160" s="11"/>
      <c r="X160" s="11"/>
      <c r="Y160" s="11"/>
    </row>
    <row r="161" spans="12:25" ht="15" hidden="1">
      <c r="L161" s="11"/>
      <c r="M161" s="11"/>
      <c r="N161" s="11"/>
      <c r="O161" s="11"/>
      <c r="P161" s="11"/>
      <c r="Q161" s="11"/>
      <c r="R161" s="11" t="s">
        <v>583</v>
      </c>
      <c r="S161" s="11" t="s">
        <v>584</v>
      </c>
      <c r="T161" s="11"/>
      <c r="U161" s="11"/>
      <c r="V161" s="11"/>
      <c r="W161" s="11"/>
      <c r="X161" s="11"/>
      <c r="Y161" s="11"/>
    </row>
    <row r="162" spans="12:25" ht="15" hidden="1">
      <c r="L162" s="11"/>
      <c r="M162" s="11"/>
      <c r="N162" s="11"/>
      <c r="O162" s="11"/>
      <c r="P162" s="11"/>
      <c r="Q162" s="11"/>
      <c r="R162" s="11" t="s">
        <v>585</v>
      </c>
      <c r="S162" s="11" t="s">
        <v>586</v>
      </c>
      <c r="T162" s="11"/>
      <c r="U162" s="11"/>
      <c r="V162" s="11"/>
      <c r="W162" s="11"/>
      <c r="X162" s="11"/>
      <c r="Y162" s="11"/>
    </row>
    <row r="163" spans="12:25" ht="15" hidden="1">
      <c r="L163" s="11"/>
      <c r="M163" s="11"/>
      <c r="N163" s="11"/>
      <c r="O163" s="11"/>
      <c r="P163" s="11"/>
      <c r="Q163" s="11"/>
      <c r="R163" s="11" t="s">
        <v>124</v>
      </c>
      <c r="S163" s="11" t="s">
        <v>281</v>
      </c>
      <c r="T163" s="11"/>
      <c r="U163" s="11"/>
      <c r="V163" s="11"/>
      <c r="W163" s="11"/>
      <c r="X163" s="11"/>
      <c r="Y163" s="11"/>
    </row>
    <row r="164" spans="12:25" ht="15" hidden="1">
      <c r="L164" s="11"/>
      <c r="M164" s="11"/>
      <c r="N164" s="11"/>
      <c r="O164" s="11"/>
      <c r="P164" s="11"/>
      <c r="Q164" s="11"/>
      <c r="R164" s="11" t="s">
        <v>587</v>
      </c>
      <c r="S164" s="11" t="s">
        <v>588</v>
      </c>
      <c r="T164" s="11"/>
      <c r="U164" s="11"/>
      <c r="V164" s="11"/>
      <c r="W164" s="11"/>
      <c r="X164" s="11"/>
      <c r="Y164" s="11"/>
    </row>
    <row r="165" spans="12:25" ht="15" hidden="1">
      <c r="L165" s="11"/>
      <c r="M165" s="11"/>
      <c r="N165" s="11"/>
      <c r="O165" s="11"/>
      <c r="P165" s="11"/>
      <c r="Q165" s="11"/>
      <c r="R165" s="11" t="s">
        <v>125</v>
      </c>
      <c r="S165" s="11" t="s">
        <v>282</v>
      </c>
      <c r="T165" s="11"/>
      <c r="U165" s="11"/>
      <c r="V165" s="11"/>
      <c r="W165" s="11"/>
      <c r="X165" s="11"/>
      <c r="Y165" s="11"/>
    </row>
    <row r="166" spans="12:25" ht="15" hidden="1">
      <c r="L166" s="11"/>
      <c r="M166" s="11"/>
      <c r="N166" s="11"/>
      <c r="O166" s="11"/>
      <c r="P166" s="11"/>
      <c r="Q166" s="11"/>
      <c r="R166" s="11" t="s">
        <v>589</v>
      </c>
      <c r="S166" s="11" t="s">
        <v>590</v>
      </c>
      <c r="T166" s="11"/>
      <c r="U166" s="11"/>
      <c r="V166" s="11"/>
      <c r="W166" s="11"/>
      <c r="X166" s="11"/>
      <c r="Y166" s="11"/>
    </row>
    <row r="167" spans="12:25" ht="15" hidden="1">
      <c r="L167" s="11"/>
      <c r="M167" s="11"/>
      <c r="N167" s="11"/>
      <c r="O167" s="11"/>
      <c r="P167" s="11"/>
      <c r="Q167" s="11"/>
      <c r="R167" s="11" t="s">
        <v>591</v>
      </c>
      <c r="S167" s="11" t="s">
        <v>592</v>
      </c>
      <c r="T167" s="11"/>
      <c r="U167" s="11"/>
      <c r="V167" s="11"/>
      <c r="W167" s="11"/>
      <c r="X167" s="11"/>
      <c r="Y167" s="11"/>
    </row>
    <row r="168" spans="12:25" ht="15" hidden="1">
      <c r="L168" s="11"/>
      <c r="M168" s="11"/>
      <c r="N168" s="11"/>
      <c r="O168" s="11"/>
      <c r="P168" s="11"/>
      <c r="Q168" s="11"/>
      <c r="R168" s="11" t="s">
        <v>126</v>
      </c>
      <c r="S168" s="11" t="s">
        <v>283</v>
      </c>
      <c r="T168" s="11"/>
      <c r="U168" s="11"/>
      <c r="V168" s="11"/>
      <c r="W168" s="11"/>
      <c r="X168" s="11"/>
      <c r="Y168" s="11"/>
    </row>
    <row r="169" spans="12:25" ht="15" hidden="1">
      <c r="L169" s="11"/>
      <c r="M169" s="11"/>
      <c r="N169" s="11"/>
      <c r="O169" s="11"/>
      <c r="P169" s="11"/>
      <c r="Q169" s="11"/>
      <c r="R169" s="11" t="s">
        <v>593</v>
      </c>
      <c r="S169" s="11" t="s">
        <v>594</v>
      </c>
      <c r="T169" s="11"/>
      <c r="U169" s="11"/>
      <c r="V169" s="11"/>
      <c r="W169" s="11"/>
      <c r="X169" s="11"/>
      <c r="Y169" s="11"/>
    </row>
    <row r="170" spans="12:25" ht="15" hidden="1">
      <c r="L170" s="11"/>
      <c r="M170" s="11"/>
      <c r="N170" s="11"/>
      <c r="O170" s="11"/>
      <c r="P170" s="11"/>
      <c r="Q170" s="11"/>
      <c r="R170" s="11" t="s">
        <v>127</v>
      </c>
      <c r="S170" s="11" t="s">
        <v>284</v>
      </c>
      <c r="T170" s="11"/>
      <c r="U170" s="11"/>
      <c r="V170" s="11"/>
      <c r="W170" s="11"/>
      <c r="X170" s="11"/>
      <c r="Y170" s="11"/>
    </row>
    <row r="171" spans="12:25" ht="15" hidden="1">
      <c r="L171" s="11"/>
      <c r="M171" s="11"/>
      <c r="N171" s="11"/>
      <c r="O171" s="11"/>
      <c r="P171" s="11"/>
      <c r="Q171" s="11"/>
      <c r="R171" s="11" t="s">
        <v>595</v>
      </c>
      <c r="S171" s="11" t="s">
        <v>596</v>
      </c>
      <c r="T171" s="11"/>
      <c r="U171" s="11"/>
      <c r="V171" s="11"/>
      <c r="W171" s="11"/>
      <c r="X171" s="11"/>
      <c r="Y171" s="11"/>
    </row>
    <row r="172" spans="12:25" ht="15" hidden="1">
      <c r="L172" s="11"/>
      <c r="M172" s="11"/>
      <c r="N172" s="11"/>
      <c r="O172" s="11"/>
      <c r="P172" s="11"/>
      <c r="Q172" s="11"/>
      <c r="R172" s="11" t="s">
        <v>597</v>
      </c>
      <c r="S172" s="11" t="s">
        <v>598</v>
      </c>
      <c r="T172" s="11"/>
      <c r="U172" s="11"/>
      <c r="V172" s="11"/>
      <c r="W172" s="11"/>
      <c r="X172" s="11"/>
      <c r="Y172" s="11"/>
    </row>
    <row r="173" spans="12:25" ht="15" hidden="1">
      <c r="L173" s="11"/>
      <c r="M173" s="11"/>
      <c r="N173" s="11"/>
      <c r="O173" s="11"/>
      <c r="P173" s="11"/>
      <c r="Q173" s="11"/>
      <c r="R173" s="11" t="s">
        <v>128</v>
      </c>
      <c r="S173" s="11" t="s">
        <v>285</v>
      </c>
      <c r="T173" s="11"/>
      <c r="U173" s="11"/>
      <c r="V173" s="11"/>
      <c r="W173" s="11"/>
      <c r="X173" s="11"/>
      <c r="Y173" s="11"/>
    </row>
    <row r="174" spans="12:25" ht="15" hidden="1">
      <c r="L174" s="11"/>
      <c r="M174" s="11"/>
      <c r="N174" s="11"/>
      <c r="O174" s="11"/>
      <c r="P174" s="11"/>
      <c r="Q174" s="11"/>
      <c r="R174" s="11" t="s">
        <v>599</v>
      </c>
      <c r="S174" s="11" t="s">
        <v>600</v>
      </c>
      <c r="T174" s="11"/>
      <c r="U174" s="11"/>
      <c r="V174" s="11"/>
      <c r="W174" s="11"/>
      <c r="X174" s="11"/>
      <c r="Y174" s="11"/>
    </row>
    <row r="175" spans="12:25" ht="15" hidden="1">
      <c r="L175" s="11"/>
      <c r="M175" s="11"/>
      <c r="N175" s="11"/>
      <c r="O175" s="11"/>
      <c r="P175" s="11"/>
      <c r="Q175" s="11"/>
      <c r="R175" s="11" t="s">
        <v>129</v>
      </c>
      <c r="S175" s="11" t="s">
        <v>286</v>
      </c>
      <c r="T175" s="11"/>
      <c r="U175" s="11"/>
      <c r="V175" s="11"/>
      <c r="W175" s="11"/>
      <c r="X175" s="11"/>
      <c r="Y175" s="11"/>
    </row>
    <row r="176" spans="12:25" ht="15" hidden="1">
      <c r="L176" s="11"/>
      <c r="M176" s="11"/>
      <c r="N176" s="11"/>
      <c r="O176" s="11"/>
      <c r="P176" s="11"/>
      <c r="Q176" s="11"/>
      <c r="R176" s="11" t="s">
        <v>130</v>
      </c>
      <c r="S176" s="11" t="s">
        <v>287</v>
      </c>
      <c r="T176" s="11"/>
      <c r="U176" s="11"/>
      <c r="V176" s="11"/>
      <c r="W176" s="11"/>
      <c r="X176" s="11"/>
      <c r="Y176" s="11"/>
    </row>
    <row r="177" spans="12:25" ht="15" hidden="1">
      <c r="L177" s="11"/>
      <c r="M177" s="11"/>
      <c r="N177" s="11"/>
      <c r="O177" s="11"/>
      <c r="P177" s="11"/>
      <c r="Q177" s="11"/>
      <c r="R177" s="11" t="s">
        <v>601</v>
      </c>
      <c r="S177" s="11" t="s">
        <v>602</v>
      </c>
      <c r="T177" s="11"/>
      <c r="U177" s="11"/>
      <c r="V177" s="11"/>
      <c r="W177" s="11"/>
      <c r="X177" s="11"/>
      <c r="Y177" s="11"/>
    </row>
    <row r="178" spans="12:25" ht="15" hidden="1">
      <c r="L178" s="11"/>
      <c r="M178" s="11"/>
      <c r="N178" s="11"/>
      <c r="O178" s="11"/>
      <c r="P178" s="11"/>
      <c r="Q178" s="11"/>
      <c r="R178" s="11" t="s">
        <v>131</v>
      </c>
      <c r="S178" s="11" t="s">
        <v>288</v>
      </c>
      <c r="T178" s="11"/>
      <c r="U178" s="11"/>
      <c r="V178" s="11"/>
      <c r="W178" s="11"/>
      <c r="X178" s="11"/>
      <c r="Y178" s="11"/>
    </row>
    <row r="179" spans="12:25" ht="15" hidden="1">
      <c r="L179" s="11"/>
      <c r="M179" s="11"/>
      <c r="N179" s="11"/>
      <c r="O179" s="11"/>
      <c r="P179" s="11"/>
      <c r="Q179" s="11"/>
      <c r="R179" s="11" t="s">
        <v>603</v>
      </c>
      <c r="S179" s="11" t="s">
        <v>604</v>
      </c>
      <c r="T179" s="11"/>
      <c r="U179" s="11"/>
      <c r="V179" s="11"/>
      <c r="W179" s="11"/>
      <c r="X179" s="11"/>
      <c r="Y179" s="11"/>
    </row>
    <row r="180" spans="12:25" ht="15" hidden="1">
      <c r="L180" s="11"/>
      <c r="M180" s="11"/>
      <c r="N180" s="11"/>
      <c r="O180" s="11"/>
      <c r="P180" s="11"/>
      <c r="Q180" s="11"/>
      <c r="R180" s="11" t="s">
        <v>132</v>
      </c>
      <c r="S180" s="11" t="s">
        <v>289</v>
      </c>
      <c r="T180" s="11"/>
      <c r="U180" s="11"/>
      <c r="V180" s="11"/>
      <c r="W180" s="11"/>
      <c r="X180" s="11"/>
      <c r="Y180" s="11"/>
    </row>
    <row r="181" spans="12:25" ht="15" hidden="1">
      <c r="L181" s="11"/>
      <c r="M181" s="11"/>
      <c r="N181" s="11"/>
      <c r="O181" s="11"/>
      <c r="P181" s="11"/>
      <c r="Q181" s="11"/>
      <c r="R181" s="11" t="s">
        <v>605</v>
      </c>
      <c r="S181" s="11" t="s">
        <v>606</v>
      </c>
      <c r="T181" s="11"/>
      <c r="U181" s="11"/>
      <c r="V181" s="11"/>
      <c r="W181" s="11"/>
      <c r="X181" s="11"/>
      <c r="Y181" s="11"/>
    </row>
    <row r="182" spans="12:25" ht="15" hidden="1">
      <c r="L182" s="11"/>
      <c r="M182" s="11"/>
      <c r="N182" s="11"/>
      <c r="O182" s="11"/>
      <c r="P182" s="11"/>
      <c r="Q182" s="11"/>
      <c r="R182" s="11" t="s">
        <v>133</v>
      </c>
      <c r="S182" s="11" t="s">
        <v>290</v>
      </c>
      <c r="T182" s="11"/>
      <c r="U182" s="11"/>
      <c r="V182" s="11"/>
      <c r="W182" s="11"/>
      <c r="X182" s="11"/>
      <c r="Y182" s="11"/>
    </row>
    <row r="183" spans="12:25" ht="15" hidden="1">
      <c r="L183" s="11"/>
      <c r="M183" s="11"/>
      <c r="N183" s="11"/>
      <c r="O183" s="11"/>
      <c r="P183" s="11"/>
      <c r="Q183" s="11"/>
      <c r="R183" s="11" t="s">
        <v>607</v>
      </c>
      <c r="S183" s="11" t="s">
        <v>608</v>
      </c>
      <c r="T183" s="11"/>
      <c r="U183" s="11"/>
      <c r="V183" s="11"/>
      <c r="W183" s="11"/>
      <c r="X183" s="11"/>
      <c r="Y183" s="11"/>
    </row>
    <row r="184" spans="12:25" ht="15" hidden="1">
      <c r="L184" s="11"/>
      <c r="M184" s="11"/>
      <c r="N184" s="11"/>
      <c r="O184" s="11"/>
      <c r="P184" s="11"/>
      <c r="Q184" s="11"/>
      <c r="R184" s="11" t="s">
        <v>134</v>
      </c>
      <c r="S184" s="11" t="s">
        <v>291</v>
      </c>
      <c r="T184" s="11"/>
      <c r="U184" s="11"/>
      <c r="V184" s="11"/>
      <c r="W184" s="11"/>
      <c r="X184" s="11"/>
      <c r="Y184" s="11"/>
    </row>
    <row r="185" spans="12:25" ht="15" hidden="1">
      <c r="L185" s="11"/>
      <c r="M185" s="11"/>
      <c r="N185" s="11"/>
      <c r="O185" s="11"/>
      <c r="P185" s="11"/>
      <c r="Q185" s="11"/>
      <c r="R185" s="11" t="s">
        <v>609</v>
      </c>
      <c r="S185" s="11" t="s">
        <v>610</v>
      </c>
      <c r="T185" s="11"/>
      <c r="U185" s="11"/>
      <c r="V185" s="11"/>
      <c r="W185" s="11"/>
      <c r="X185" s="11"/>
      <c r="Y185" s="11"/>
    </row>
    <row r="186" spans="12:25" ht="15" hidden="1">
      <c r="L186" s="11"/>
      <c r="M186" s="11"/>
      <c r="N186" s="11"/>
      <c r="O186" s="11"/>
      <c r="P186" s="11"/>
      <c r="Q186" s="11"/>
      <c r="R186" s="11" t="s">
        <v>135</v>
      </c>
      <c r="S186" s="11" t="s">
        <v>292</v>
      </c>
      <c r="T186" s="11"/>
      <c r="U186" s="11"/>
      <c r="V186" s="11"/>
      <c r="W186" s="11"/>
      <c r="X186" s="11"/>
      <c r="Y186" s="11"/>
    </row>
    <row r="187" spans="12:25" ht="15" hidden="1">
      <c r="L187" s="11"/>
      <c r="M187" s="11"/>
      <c r="N187" s="11"/>
      <c r="O187" s="11"/>
      <c r="P187" s="11"/>
      <c r="Q187" s="11"/>
      <c r="R187" s="11" t="s">
        <v>611</v>
      </c>
      <c r="S187" s="11" t="s">
        <v>612</v>
      </c>
      <c r="T187" s="11"/>
      <c r="U187" s="11"/>
      <c r="V187" s="11"/>
      <c r="W187" s="11"/>
      <c r="X187" s="11"/>
      <c r="Y187" s="11"/>
    </row>
    <row r="188" spans="12:25" ht="15" hidden="1">
      <c r="L188" s="11"/>
      <c r="M188" s="11"/>
      <c r="N188" s="11"/>
      <c r="O188" s="11"/>
      <c r="P188" s="11"/>
      <c r="Q188" s="11"/>
      <c r="R188" s="11" t="s">
        <v>136</v>
      </c>
      <c r="S188" s="11" t="s">
        <v>293</v>
      </c>
      <c r="T188" s="11"/>
      <c r="U188" s="11"/>
      <c r="V188" s="11"/>
      <c r="W188" s="11"/>
      <c r="X188" s="11"/>
      <c r="Y188" s="11"/>
    </row>
    <row r="189" spans="12:25" ht="15" hidden="1">
      <c r="L189" s="11"/>
      <c r="M189" s="11"/>
      <c r="N189" s="11"/>
      <c r="O189" s="11"/>
      <c r="P189" s="11"/>
      <c r="Q189" s="11"/>
      <c r="R189" s="11" t="s">
        <v>613</v>
      </c>
      <c r="S189" s="11" t="s">
        <v>614</v>
      </c>
      <c r="T189" s="11"/>
      <c r="U189" s="11"/>
      <c r="V189" s="11"/>
      <c r="W189" s="11"/>
      <c r="X189" s="11"/>
      <c r="Y189" s="11"/>
    </row>
    <row r="190" spans="12:25" ht="15" hidden="1">
      <c r="L190" s="11"/>
      <c r="M190" s="11"/>
      <c r="N190" s="11"/>
      <c r="O190" s="11"/>
      <c r="P190" s="11"/>
      <c r="Q190" s="11"/>
      <c r="R190" s="11" t="s">
        <v>137</v>
      </c>
      <c r="S190" s="11" t="s">
        <v>294</v>
      </c>
      <c r="T190" s="11"/>
      <c r="U190" s="11"/>
      <c r="V190" s="11"/>
      <c r="W190" s="11"/>
      <c r="X190" s="11"/>
      <c r="Y190" s="11"/>
    </row>
    <row r="191" spans="12:25" ht="15" hidden="1">
      <c r="L191" s="11"/>
      <c r="M191" s="11"/>
      <c r="N191" s="11"/>
      <c r="O191" s="11"/>
      <c r="P191" s="11"/>
      <c r="Q191" s="11"/>
      <c r="R191" s="11" t="s">
        <v>615</v>
      </c>
      <c r="S191" s="11" t="s">
        <v>616</v>
      </c>
      <c r="T191" s="11"/>
      <c r="U191" s="11"/>
      <c r="V191" s="11"/>
      <c r="W191" s="11"/>
      <c r="X191" s="11"/>
      <c r="Y191" s="11"/>
    </row>
    <row r="192" spans="12:25" ht="15" hidden="1">
      <c r="L192" s="11"/>
      <c r="M192" s="11"/>
      <c r="N192" s="11"/>
      <c r="O192" s="11"/>
      <c r="P192" s="11"/>
      <c r="Q192" s="11"/>
      <c r="R192" s="11" t="s">
        <v>138</v>
      </c>
      <c r="S192" s="11" t="s">
        <v>295</v>
      </c>
      <c r="T192" s="11"/>
      <c r="U192" s="11"/>
      <c r="V192" s="11"/>
      <c r="W192" s="11"/>
      <c r="X192" s="11"/>
      <c r="Y192" s="11"/>
    </row>
    <row r="193" spans="12:25" ht="15" hidden="1">
      <c r="L193" s="11"/>
      <c r="M193" s="11"/>
      <c r="N193" s="11"/>
      <c r="O193" s="11"/>
      <c r="P193" s="11"/>
      <c r="Q193" s="11"/>
      <c r="R193" s="11" t="s">
        <v>617</v>
      </c>
      <c r="S193" s="11" t="s">
        <v>618</v>
      </c>
      <c r="T193" s="11"/>
      <c r="U193" s="11"/>
      <c r="V193" s="11"/>
      <c r="W193" s="11"/>
      <c r="X193" s="11"/>
      <c r="Y193" s="11"/>
    </row>
    <row r="194" spans="12:25" ht="15" hidden="1">
      <c r="L194" s="11"/>
      <c r="M194" s="11"/>
      <c r="N194" s="11"/>
      <c r="O194" s="11"/>
      <c r="P194" s="11"/>
      <c r="Q194" s="11"/>
      <c r="R194" s="11" t="s">
        <v>139</v>
      </c>
      <c r="S194" s="11" t="s">
        <v>296</v>
      </c>
      <c r="T194" s="11"/>
      <c r="U194" s="11"/>
      <c r="V194" s="11"/>
      <c r="W194" s="11"/>
      <c r="X194" s="11"/>
      <c r="Y194" s="11"/>
    </row>
    <row r="195" spans="12:25" ht="15" hidden="1">
      <c r="L195" s="11"/>
      <c r="M195" s="11"/>
      <c r="N195" s="11"/>
      <c r="O195" s="11"/>
      <c r="P195" s="11"/>
      <c r="Q195" s="11"/>
      <c r="R195" s="11" t="s">
        <v>619</v>
      </c>
      <c r="S195" s="11" t="s">
        <v>620</v>
      </c>
      <c r="T195" s="11"/>
      <c r="U195" s="11"/>
      <c r="V195" s="11"/>
      <c r="W195" s="11"/>
      <c r="X195" s="11"/>
      <c r="Y195" s="11"/>
    </row>
    <row r="196" spans="12:25" ht="15" hidden="1">
      <c r="L196" s="11"/>
      <c r="M196" s="11"/>
      <c r="N196" s="11"/>
      <c r="O196" s="11"/>
      <c r="P196" s="11"/>
      <c r="Q196" s="11"/>
      <c r="R196" s="11" t="s">
        <v>621</v>
      </c>
      <c r="S196" s="11" t="s">
        <v>622</v>
      </c>
      <c r="T196" s="11"/>
      <c r="U196" s="11"/>
      <c r="V196" s="11"/>
      <c r="W196" s="11"/>
      <c r="X196" s="11"/>
      <c r="Y196" s="11"/>
    </row>
    <row r="197" spans="12:25" ht="15" hidden="1">
      <c r="L197" s="11"/>
      <c r="M197" s="11"/>
      <c r="N197" s="11"/>
      <c r="O197" s="11"/>
      <c r="P197" s="11"/>
      <c r="Q197" s="11"/>
      <c r="R197" s="11" t="s">
        <v>140</v>
      </c>
      <c r="S197" s="11" t="s">
        <v>297</v>
      </c>
      <c r="T197" s="11"/>
      <c r="U197" s="11"/>
      <c r="V197" s="11"/>
      <c r="W197" s="11"/>
      <c r="X197" s="11"/>
      <c r="Y197" s="11"/>
    </row>
    <row r="198" spans="12:25" ht="15" hidden="1">
      <c r="L198" s="11"/>
      <c r="M198" s="11"/>
      <c r="N198" s="11"/>
      <c r="O198" s="11"/>
      <c r="P198" s="11"/>
      <c r="Q198" s="11"/>
      <c r="R198" s="11" t="s">
        <v>623</v>
      </c>
      <c r="S198" s="11" t="s">
        <v>624</v>
      </c>
      <c r="T198" s="11"/>
      <c r="U198" s="11"/>
      <c r="V198" s="11"/>
      <c r="W198" s="11"/>
      <c r="X198" s="11"/>
      <c r="Y198" s="11"/>
    </row>
    <row r="199" spans="12:25" ht="15" hidden="1">
      <c r="L199" s="11"/>
      <c r="M199" s="11"/>
      <c r="N199" s="11"/>
      <c r="O199" s="11"/>
      <c r="P199" s="11"/>
      <c r="Q199" s="11"/>
      <c r="R199" s="11" t="s">
        <v>141</v>
      </c>
      <c r="S199" s="11" t="s">
        <v>298</v>
      </c>
      <c r="T199" s="11"/>
      <c r="U199" s="11"/>
      <c r="V199" s="11"/>
      <c r="W199" s="11"/>
      <c r="X199" s="11"/>
      <c r="Y199" s="11"/>
    </row>
    <row r="200" spans="12:25" ht="15" hidden="1">
      <c r="L200" s="11"/>
      <c r="M200" s="11"/>
      <c r="N200" s="11"/>
      <c r="O200" s="11"/>
      <c r="P200" s="11"/>
      <c r="Q200" s="11"/>
      <c r="R200" s="11" t="s">
        <v>625</v>
      </c>
      <c r="S200" s="11" t="s">
        <v>626</v>
      </c>
      <c r="T200" s="11"/>
      <c r="U200" s="11"/>
      <c r="V200" s="11"/>
      <c r="W200" s="11"/>
      <c r="X200" s="11"/>
      <c r="Y200" s="11"/>
    </row>
    <row r="201" spans="12:25" ht="15" hidden="1">
      <c r="L201" s="11"/>
      <c r="M201" s="11"/>
      <c r="N201" s="11"/>
      <c r="O201" s="11"/>
      <c r="P201" s="11"/>
      <c r="Q201" s="11"/>
      <c r="R201" s="11" t="s">
        <v>142</v>
      </c>
      <c r="S201" s="11" t="s">
        <v>299</v>
      </c>
      <c r="T201" s="11"/>
      <c r="U201" s="11"/>
      <c r="V201" s="11"/>
      <c r="W201" s="11"/>
      <c r="X201" s="11"/>
      <c r="Y201" s="11"/>
    </row>
    <row r="202" spans="12:25" ht="15" hidden="1">
      <c r="L202" s="11"/>
      <c r="M202" s="11"/>
      <c r="N202" s="11"/>
      <c r="O202" s="11"/>
      <c r="P202" s="11"/>
      <c r="Q202" s="11"/>
      <c r="R202" s="11" t="s">
        <v>627</v>
      </c>
      <c r="S202" s="11" t="s">
        <v>628</v>
      </c>
      <c r="T202" s="11"/>
      <c r="U202" s="11"/>
      <c r="V202" s="11"/>
      <c r="W202" s="11"/>
      <c r="X202" s="11"/>
      <c r="Y202" s="11"/>
    </row>
    <row r="203" spans="12:25" ht="15" hidden="1">
      <c r="L203" s="11"/>
      <c r="M203" s="11"/>
      <c r="N203" s="11"/>
      <c r="O203" s="11"/>
      <c r="P203" s="11"/>
      <c r="Q203" s="11"/>
      <c r="R203" s="11" t="s">
        <v>143</v>
      </c>
      <c r="S203" s="11" t="s">
        <v>300</v>
      </c>
      <c r="T203" s="11"/>
      <c r="U203" s="11"/>
      <c r="V203" s="11"/>
      <c r="W203" s="11"/>
      <c r="X203" s="11"/>
      <c r="Y203" s="11"/>
    </row>
    <row r="204" spans="12:25" ht="15" hidden="1">
      <c r="L204" s="11"/>
      <c r="M204" s="11"/>
      <c r="N204" s="11"/>
      <c r="O204" s="11"/>
      <c r="P204" s="11"/>
      <c r="Q204" s="11"/>
      <c r="R204" s="11" t="s">
        <v>629</v>
      </c>
      <c r="S204" s="11" t="s">
        <v>630</v>
      </c>
      <c r="T204" s="11"/>
      <c r="U204" s="11"/>
      <c r="V204" s="11"/>
      <c r="W204" s="11"/>
      <c r="X204" s="11"/>
      <c r="Y204" s="11"/>
    </row>
    <row r="205" spans="12:25" ht="15" hidden="1">
      <c r="L205" s="11"/>
      <c r="M205" s="11"/>
      <c r="N205" s="11"/>
      <c r="O205" s="11"/>
      <c r="P205" s="11"/>
      <c r="Q205" s="11"/>
      <c r="R205" s="11" t="s">
        <v>144</v>
      </c>
      <c r="S205" s="11" t="s">
        <v>301</v>
      </c>
      <c r="T205" s="11"/>
      <c r="U205" s="11"/>
      <c r="V205" s="11"/>
      <c r="W205" s="11"/>
      <c r="X205" s="11"/>
      <c r="Y205" s="11"/>
    </row>
    <row r="206" spans="12:25" ht="15" hidden="1">
      <c r="L206" s="11"/>
      <c r="M206" s="11"/>
      <c r="N206" s="11"/>
      <c r="O206" s="11"/>
      <c r="P206" s="11"/>
      <c r="Q206" s="11"/>
      <c r="R206" s="11" t="s">
        <v>145</v>
      </c>
      <c r="S206" s="11" t="s">
        <v>302</v>
      </c>
      <c r="T206" s="11"/>
      <c r="U206" s="11"/>
      <c r="V206" s="11"/>
      <c r="W206" s="11"/>
      <c r="X206" s="11"/>
      <c r="Y206" s="11"/>
    </row>
    <row r="207" spans="12:25" ht="15" hidden="1">
      <c r="L207" s="11"/>
      <c r="M207" s="11"/>
      <c r="N207" s="11"/>
      <c r="O207" s="11"/>
      <c r="P207" s="11"/>
      <c r="Q207" s="11"/>
      <c r="R207" s="11" t="s">
        <v>631</v>
      </c>
      <c r="S207" s="11" t="s">
        <v>632</v>
      </c>
      <c r="T207" s="11"/>
      <c r="U207" s="11"/>
      <c r="V207" s="11"/>
      <c r="W207" s="11"/>
      <c r="X207" s="11"/>
      <c r="Y207" s="11"/>
    </row>
    <row r="208" spans="12:25" ht="15" hidden="1">
      <c r="L208" s="11"/>
      <c r="M208" s="11"/>
      <c r="N208" s="11"/>
      <c r="O208" s="11"/>
      <c r="P208" s="11"/>
      <c r="Q208" s="11"/>
      <c r="R208" s="11" t="s">
        <v>146</v>
      </c>
      <c r="S208" s="11" t="s">
        <v>303</v>
      </c>
      <c r="T208" s="11"/>
      <c r="U208" s="11"/>
      <c r="V208" s="11"/>
      <c r="W208" s="11"/>
      <c r="X208" s="11"/>
      <c r="Y208" s="11"/>
    </row>
    <row r="209" spans="12:25" ht="15" hidden="1">
      <c r="L209" s="11"/>
      <c r="M209" s="11"/>
      <c r="N209" s="11"/>
      <c r="O209" s="11"/>
      <c r="P209" s="11"/>
      <c r="Q209" s="11"/>
      <c r="R209" s="11" t="s">
        <v>147</v>
      </c>
      <c r="S209" s="11" t="s">
        <v>304</v>
      </c>
      <c r="T209" s="11"/>
      <c r="U209" s="11"/>
      <c r="V209" s="11"/>
      <c r="W209" s="11"/>
      <c r="X209" s="11"/>
      <c r="Y209" s="11"/>
    </row>
    <row r="210" spans="12:25" ht="15" hidden="1">
      <c r="L210" s="11"/>
      <c r="M210" s="11"/>
      <c r="N210" s="11"/>
      <c r="O210" s="11"/>
      <c r="P210" s="11"/>
      <c r="Q210" s="11"/>
      <c r="R210" s="11" t="s">
        <v>633</v>
      </c>
      <c r="S210" s="11" t="s">
        <v>634</v>
      </c>
      <c r="T210" s="11"/>
      <c r="U210" s="11"/>
      <c r="V210" s="11"/>
      <c r="W210" s="11"/>
      <c r="X210" s="11"/>
      <c r="Y210" s="11"/>
    </row>
    <row r="211" spans="12:25" ht="15" hidden="1">
      <c r="L211" s="11"/>
      <c r="M211" s="11"/>
      <c r="N211" s="11"/>
      <c r="O211" s="11"/>
      <c r="P211" s="11"/>
      <c r="Q211" s="11"/>
      <c r="R211" s="11" t="s">
        <v>148</v>
      </c>
      <c r="S211" s="11" t="s">
        <v>305</v>
      </c>
      <c r="T211" s="11"/>
      <c r="U211" s="11"/>
      <c r="V211" s="11"/>
      <c r="W211" s="11"/>
      <c r="X211" s="11"/>
      <c r="Y211" s="11"/>
    </row>
    <row r="212" spans="12:25" ht="15" hidden="1">
      <c r="L212" s="11"/>
      <c r="M212" s="11"/>
      <c r="N212" s="11"/>
      <c r="O212" s="11"/>
      <c r="P212" s="11"/>
      <c r="Q212" s="11"/>
      <c r="R212" s="11" t="s">
        <v>635</v>
      </c>
      <c r="S212" s="11" t="s">
        <v>636</v>
      </c>
      <c r="T212" s="11"/>
      <c r="U212" s="11"/>
      <c r="V212" s="11"/>
      <c r="W212" s="11"/>
      <c r="X212" s="11"/>
      <c r="Y212" s="11"/>
    </row>
    <row r="213" spans="12:25" ht="15" hidden="1">
      <c r="L213" s="11"/>
      <c r="M213" s="11"/>
      <c r="N213" s="11"/>
      <c r="O213" s="11"/>
      <c r="P213" s="11"/>
      <c r="Q213" s="11"/>
      <c r="R213" s="11" t="s">
        <v>149</v>
      </c>
      <c r="S213" s="11" t="s">
        <v>306</v>
      </c>
      <c r="T213" s="11"/>
      <c r="U213" s="11"/>
      <c r="V213" s="11"/>
      <c r="W213" s="11"/>
      <c r="X213" s="11"/>
      <c r="Y213" s="11"/>
    </row>
    <row r="214" spans="12:25" ht="15" hidden="1">
      <c r="L214" s="11"/>
      <c r="M214" s="11"/>
      <c r="N214" s="11"/>
      <c r="O214" s="11"/>
      <c r="P214" s="11"/>
      <c r="Q214" s="11"/>
      <c r="R214" s="11" t="s">
        <v>637</v>
      </c>
      <c r="S214" s="11" t="s">
        <v>638</v>
      </c>
      <c r="T214" s="11"/>
      <c r="U214" s="11"/>
      <c r="V214" s="11"/>
      <c r="W214" s="11"/>
      <c r="X214" s="11"/>
      <c r="Y214" s="11"/>
    </row>
    <row r="215" spans="12:25" ht="15" hidden="1">
      <c r="L215" s="11"/>
      <c r="M215" s="11"/>
      <c r="N215" s="11"/>
      <c r="O215" s="11"/>
      <c r="P215" s="11"/>
      <c r="Q215" s="11"/>
      <c r="R215" s="11" t="s">
        <v>150</v>
      </c>
      <c r="S215" s="11" t="s">
        <v>307</v>
      </c>
      <c r="T215" s="11"/>
      <c r="U215" s="11"/>
      <c r="V215" s="11"/>
      <c r="W215" s="11"/>
      <c r="X215" s="11"/>
      <c r="Y215" s="11"/>
    </row>
    <row r="216" spans="12:25" ht="15" hidden="1">
      <c r="L216" s="11"/>
      <c r="M216" s="11"/>
      <c r="N216" s="11"/>
      <c r="O216" s="11"/>
      <c r="P216" s="11"/>
      <c r="Q216" s="11"/>
      <c r="R216" s="11" t="s">
        <v>639</v>
      </c>
      <c r="S216" s="11" t="s">
        <v>640</v>
      </c>
      <c r="T216" s="11"/>
      <c r="U216" s="11"/>
      <c r="V216" s="11"/>
      <c r="W216" s="11"/>
      <c r="X216" s="11"/>
      <c r="Y216" s="11"/>
    </row>
    <row r="217" spans="12:25" ht="15" hidden="1">
      <c r="L217" s="11"/>
      <c r="M217" s="11"/>
      <c r="N217" s="11"/>
      <c r="O217" s="11"/>
      <c r="P217" s="11"/>
      <c r="Q217" s="11"/>
      <c r="R217" s="11" t="s">
        <v>151</v>
      </c>
      <c r="S217" s="11" t="s">
        <v>308</v>
      </c>
      <c r="T217" s="11"/>
      <c r="U217" s="11"/>
      <c r="V217" s="11"/>
      <c r="W217" s="11"/>
      <c r="X217" s="11"/>
      <c r="Y217" s="11"/>
    </row>
    <row r="218" spans="12:25" ht="15" hidden="1">
      <c r="L218" s="11"/>
      <c r="M218" s="11"/>
      <c r="N218" s="11"/>
      <c r="O218" s="11"/>
      <c r="P218" s="11"/>
      <c r="Q218" s="11"/>
      <c r="R218" s="11" t="s">
        <v>641</v>
      </c>
      <c r="S218" s="11" t="s">
        <v>642</v>
      </c>
      <c r="T218" s="11"/>
      <c r="U218" s="11"/>
      <c r="V218" s="11"/>
      <c r="W218" s="11"/>
      <c r="X218" s="11"/>
      <c r="Y218" s="11"/>
    </row>
    <row r="219" spans="12:25" ht="15" hidden="1">
      <c r="L219" s="11"/>
      <c r="M219" s="11"/>
      <c r="N219" s="11"/>
      <c r="O219" s="11"/>
      <c r="P219" s="11"/>
      <c r="Q219" s="11"/>
      <c r="R219" s="11" t="s">
        <v>152</v>
      </c>
      <c r="S219" s="11" t="s">
        <v>309</v>
      </c>
      <c r="T219" s="11"/>
      <c r="U219" s="11"/>
      <c r="V219" s="11"/>
      <c r="W219" s="11"/>
      <c r="X219" s="11"/>
      <c r="Y219" s="11"/>
    </row>
    <row r="220" spans="12:25" ht="15" hidden="1">
      <c r="L220" s="11"/>
      <c r="M220" s="11"/>
      <c r="N220" s="11"/>
      <c r="O220" s="11"/>
      <c r="P220" s="11"/>
      <c r="Q220" s="11"/>
      <c r="R220" s="11" t="s">
        <v>643</v>
      </c>
      <c r="S220" s="11" t="s">
        <v>644</v>
      </c>
      <c r="T220" s="11"/>
      <c r="U220" s="11"/>
      <c r="V220" s="11"/>
      <c r="W220" s="11"/>
      <c r="X220" s="11"/>
      <c r="Y220" s="11"/>
    </row>
    <row r="221" spans="12:25" ht="15" hidden="1">
      <c r="L221" s="11"/>
      <c r="M221" s="11"/>
      <c r="N221" s="11"/>
      <c r="O221" s="11"/>
      <c r="P221" s="11"/>
      <c r="Q221" s="11"/>
      <c r="R221" s="11" t="s">
        <v>153</v>
      </c>
      <c r="S221" s="11" t="s">
        <v>310</v>
      </c>
      <c r="T221" s="11"/>
      <c r="U221" s="11"/>
      <c r="V221" s="11"/>
      <c r="W221" s="11"/>
      <c r="X221" s="11"/>
      <c r="Y221" s="11"/>
    </row>
    <row r="222" spans="12:25" ht="15" hidden="1">
      <c r="L222" s="11"/>
      <c r="M222" s="11"/>
      <c r="N222" s="11"/>
      <c r="O222" s="11"/>
      <c r="P222" s="11"/>
      <c r="Q222" s="11"/>
      <c r="R222" s="11" t="s">
        <v>645</v>
      </c>
      <c r="S222" s="11" t="s">
        <v>646</v>
      </c>
      <c r="T222" s="11"/>
      <c r="U222" s="11"/>
      <c r="V222" s="11"/>
      <c r="W222" s="11"/>
      <c r="X222" s="11"/>
      <c r="Y222" s="11"/>
    </row>
    <row r="223" spans="12:25" ht="15" hidden="1">
      <c r="L223" s="11"/>
      <c r="M223" s="11"/>
      <c r="N223" s="11"/>
      <c r="O223" s="11"/>
      <c r="P223" s="11"/>
      <c r="Q223" s="11"/>
      <c r="R223" s="11" t="s">
        <v>154</v>
      </c>
      <c r="S223" s="11" t="s">
        <v>311</v>
      </c>
      <c r="T223" s="11"/>
      <c r="U223" s="11"/>
      <c r="V223" s="11"/>
      <c r="W223" s="11"/>
      <c r="X223" s="11"/>
      <c r="Y223" s="11"/>
    </row>
    <row r="224" spans="12:25" ht="15" hidden="1">
      <c r="L224" s="11"/>
      <c r="M224" s="11"/>
      <c r="N224" s="11"/>
      <c r="O224" s="11"/>
      <c r="P224" s="11"/>
      <c r="Q224" s="11"/>
      <c r="R224" s="11" t="s">
        <v>647</v>
      </c>
      <c r="S224" s="11" t="s">
        <v>311</v>
      </c>
      <c r="T224" s="11"/>
      <c r="U224" s="11"/>
      <c r="V224" s="11"/>
      <c r="W224" s="11"/>
      <c r="X224" s="11"/>
      <c r="Y224" s="11"/>
    </row>
    <row r="225" spans="12:25" ht="15" hidden="1">
      <c r="L225" s="11"/>
      <c r="M225" s="11"/>
      <c r="N225" s="11"/>
      <c r="O225" s="11"/>
      <c r="P225" s="11"/>
      <c r="Q225" s="11"/>
      <c r="R225" s="11" t="s">
        <v>155</v>
      </c>
      <c r="S225" s="11" t="s">
        <v>312</v>
      </c>
      <c r="T225" s="11"/>
      <c r="U225" s="11"/>
      <c r="V225" s="11"/>
      <c r="W225" s="11"/>
      <c r="X225" s="11"/>
      <c r="Y225" s="11"/>
    </row>
    <row r="226" spans="12:25" ht="15" hidden="1">
      <c r="L226" s="11"/>
      <c r="M226" s="11"/>
      <c r="N226" s="11"/>
      <c r="O226" s="11"/>
      <c r="P226" s="11"/>
      <c r="Q226" s="11"/>
      <c r="R226" s="11" t="s">
        <v>156</v>
      </c>
      <c r="S226" s="11" t="s">
        <v>313</v>
      </c>
      <c r="T226" s="11"/>
      <c r="U226" s="11"/>
      <c r="V226" s="11"/>
      <c r="W226" s="11"/>
      <c r="X226" s="11"/>
      <c r="Y226" s="11"/>
    </row>
    <row r="227" spans="12:25" ht="15" hidden="1">
      <c r="L227" s="11"/>
      <c r="M227" s="11"/>
      <c r="N227" s="11"/>
      <c r="O227" s="11"/>
      <c r="P227" s="11"/>
      <c r="Q227" s="11"/>
      <c r="R227" s="11" t="s">
        <v>157</v>
      </c>
      <c r="S227" s="11" t="s">
        <v>314</v>
      </c>
      <c r="T227" s="11"/>
      <c r="U227" s="11"/>
      <c r="V227" s="11"/>
      <c r="W227" s="11"/>
      <c r="X227" s="11"/>
      <c r="Y227" s="11"/>
    </row>
    <row r="228" spans="12:25" ht="15" hidden="1">
      <c r="L228" s="11"/>
      <c r="M228" s="11"/>
      <c r="N228" s="11"/>
      <c r="O228" s="11"/>
      <c r="P228" s="11"/>
      <c r="Q228" s="11"/>
      <c r="R228" s="11" t="s">
        <v>158</v>
      </c>
      <c r="S228" s="11" t="s">
        <v>315</v>
      </c>
      <c r="T228" s="11"/>
      <c r="U228" s="11"/>
      <c r="V228" s="11"/>
      <c r="W228" s="11"/>
      <c r="X228" s="11"/>
      <c r="Y228" s="11"/>
    </row>
    <row r="229" spans="12:25" ht="15" hidden="1">
      <c r="L229" s="11"/>
      <c r="M229" s="11"/>
      <c r="N229" s="11"/>
      <c r="O229" s="11"/>
      <c r="P229" s="11"/>
      <c r="Q229" s="11"/>
      <c r="R229" s="11" t="s">
        <v>159</v>
      </c>
      <c r="S229" s="11" t="s">
        <v>316</v>
      </c>
      <c r="T229" s="11"/>
      <c r="U229" s="11"/>
      <c r="V229" s="11"/>
      <c r="W229" s="11"/>
      <c r="X229" s="11"/>
      <c r="Y229" s="11"/>
    </row>
    <row r="230" spans="12:25" ht="15" hidden="1">
      <c r="L230" s="11"/>
      <c r="M230" s="11"/>
      <c r="N230" s="11"/>
      <c r="O230" s="11"/>
      <c r="P230" s="11"/>
      <c r="Q230" s="11"/>
      <c r="R230" s="11" t="s">
        <v>160</v>
      </c>
      <c r="S230" s="11" t="s">
        <v>317</v>
      </c>
      <c r="T230" s="11"/>
      <c r="U230" s="11"/>
      <c r="V230" s="11"/>
      <c r="W230" s="11"/>
      <c r="X230" s="11"/>
      <c r="Y230" s="11"/>
    </row>
    <row r="231" spans="12:25" ht="15" hidden="1">
      <c r="L231" s="11"/>
      <c r="M231" s="11"/>
      <c r="N231" s="11"/>
      <c r="O231" s="11"/>
      <c r="P231" s="11"/>
      <c r="Q231" s="11"/>
      <c r="R231" s="11" t="s">
        <v>648</v>
      </c>
      <c r="S231" s="11" t="s">
        <v>649</v>
      </c>
      <c r="T231" s="11"/>
      <c r="U231" s="11"/>
      <c r="V231" s="11"/>
      <c r="W231" s="11"/>
      <c r="X231" s="11"/>
      <c r="Y231" s="11"/>
    </row>
    <row r="232" spans="12:25" ht="15" hidden="1">
      <c r="L232" s="11"/>
      <c r="M232" s="11"/>
      <c r="N232" s="11"/>
      <c r="O232" s="11"/>
      <c r="P232" s="11"/>
      <c r="Q232" s="11"/>
      <c r="R232" s="11" t="s">
        <v>161</v>
      </c>
      <c r="S232" s="11" t="s">
        <v>318</v>
      </c>
      <c r="T232" s="11"/>
      <c r="U232" s="11"/>
      <c r="V232" s="11"/>
      <c r="W232" s="11"/>
      <c r="X232" s="11"/>
      <c r="Y232" s="11"/>
    </row>
    <row r="233" spans="12:25" ht="15" hidden="1">
      <c r="L233" s="11"/>
      <c r="M233" s="11"/>
      <c r="N233" s="11"/>
      <c r="O233" s="11"/>
      <c r="P233" s="11"/>
      <c r="Q233" s="11"/>
      <c r="R233" s="11" t="s">
        <v>650</v>
      </c>
      <c r="S233" s="11" t="s">
        <v>651</v>
      </c>
      <c r="T233" s="11"/>
      <c r="U233" s="11"/>
      <c r="V233" s="11"/>
      <c r="W233" s="11"/>
      <c r="X233" s="11"/>
      <c r="Y233" s="11"/>
    </row>
    <row r="234" spans="12:25" ht="15" hidden="1">
      <c r="L234" s="11"/>
      <c r="M234" s="11"/>
      <c r="N234" s="11"/>
      <c r="O234" s="11"/>
      <c r="P234" s="11"/>
      <c r="Q234" s="11"/>
      <c r="R234" s="11" t="s">
        <v>652</v>
      </c>
      <c r="S234" s="11" t="s">
        <v>653</v>
      </c>
      <c r="T234" s="11"/>
      <c r="U234" s="11"/>
      <c r="V234" s="11"/>
      <c r="W234" s="11"/>
      <c r="X234" s="11"/>
      <c r="Y234" s="11"/>
    </row>
    <row r="235" spans="12:25" ht="15" hidden="1">
      <c r="L235" s="11"/>
      <c r="M235" s="11"/>
      <c r="N235" s="11"/>
      <c r="O235" s="11"/>
      <c r="P235" s="11"/>
      <c r="Q235" s="11"/>
      <c r="R235" s="11" t="s">
        <v>654</v>
      </c>
      <c r="S235" s="11" t="s">
        <v>655</v>
      </c>
      <c r="T235" s="11"/>
      <c r="U235" s="11"/>
      <c r="V235" s="11"/>
      <c r="W235" s="11"/>
      <c r="X235" s="11"/>
      <c r="Y235" s="11"/>
    </row>
    <row r="236" spans="12:25" ht="15" hidden="1">
      <c r="L236" s="11"/>
      <c r="M236" s="11"/>
      <c r="N236" s="11"/>
      <c r="O236" s="11"/>
      <c r="P236" s="11"/>
      <c r="Q236" s="11"/>
      <c r="R236" s="11" t="s">
        <v>656</v>
      </c>
      <c r="S236" s="11" t="s">
        <v>657</v>
      </c>
      <c r="T236" s="11"/>
      <c r="U236" s="11"/>
      <c r="V236" s="11"/>
      <c r="W236" s="11"/>
      <c r="X236" s="11"/>
      <c r="Y236" s="11"/>
    </row>
    <row r="237" spans="12:25" ht="15" hidden="1">
      <c r="L237" s="11"/>
      <c r="M237" s="11"/>
      <c r="N237" s="11"/>
      <c r="O237" s="11"/>
      <c r="P237" s="11"/>
      <c r="Q237" s="11"/>
      <c r="R237" s="11" t="s">
        <v>658</v>
      </c>
      <c r="S237" s="11" t="s">
        <v>659</v>
      </c>
      <c r="T237" s="11"/>
      <c r="U237" s="11"/>
      <c r="V237" s="11"/>
      <c r="W237" s="11"/>
      <c r="X237" s="11"/>
      <c r="Y237" s="11"/>
    </row>
    <row r="238" spans="12:25" ht="15" hidden="1">
      <c r="L238" s="11"/>
      <c r="M238" s="11"/>
      <c r="N238" s="11"/>
      <c r="O238" s="11"/>
      <c r="P238" s="11"/>
      <c r="Q238" s="11"/>
      <c r="R238" s="11" t="s">
        <v>660</v>
      </c>
      <c r="S238" s="11" t="s">
        <v>661</v>
      </c>
      <c r="T238" s="11"/>
      <c r="U238" s="11"/>
      <c r="V238" s="11"/>
      <c r="W238" s="11"/>
      <c r="X238" s="11"/>
      <c r="Y238" s="11"/>
    </row>
    <row r="239" spans="12:25" ht="15" hidden="1">
      <c r="L239" s="11"/>
      <c r="M239" s="11"/>
      <c r="N239" s="11"/>
      <c r="O239" s="11"/>
      <c r="P239" s="11"/>
      <c r="Q239" s="11"/>
      <c r="R239" s="11" t="s">
        <v>162</v>
      </c>
      <c r="S239" s="11" t="s">
        <v>319</v>
      </c>
      <c r="T239" s="11"/>
      <c r="U239" s="11"/>
      <c r="V239" s="11"/>
      <c r="W239" s="11"/>
      <c r="X239" s="11"/>
      <c r="Y239" s="11"/>
    </row>
    <row r="240" spans="12:25" ht="15" hidden="1">
      <c r="L240" s="11"/>
      <c r="M240" s="11"/>
      <c r="N240" s="11"/>
      <c r="O240" s="11"/>
      <c r="P240" s="11"/>
      <c r="Q240" s="11"/>
      <c r="R240" s="11" t="s">
        <v>662</v>
      </c>
      <c r="S240" s="11" t="s">
        <v>663</v>
      </c>
      <c r="T240" s="11"/>
      <c r="U240" s="11"/>
      <c r="V240" s="11"/>
      <c r="W240" s="11"/>
      <c r="X240" s="11"/>
      <c r="Y240" s="11"/>
    </row>
    <row r="241" spans="12:25" ht="15" hidden="1">
      <c r="L241" s="11"/>
      <c r="M241" s="11"/>
      <c r="N241" s="11"/>
      <c r="O241" s="11"/>
      <c r="P241" s="11"/>
      <c r="Q241" s="11"/>
      <c r="R241" s="11" t="s">
        <v>163</v>
      </c>
      <c r="S241" s="11" t="s">
        <v>320</v>
      </c>
      <c r="T241" s="11"/>
      <c r="U241" s="11"/>
      <c r="V241" s="11"/>
      <c r="W241" s="11"/>
      <c r="X241" s="11"/>
      <c r="Y241" s="11"/>
    </row>
    <row r="242" spans="12:25" ht="15" hidden="1">
      <c r="L242" s="11"/>
      <c r="M242" s="11"/>
      <c r="N242" s="11"/>
      <c r="O242" s="11"/>
      <c r="P242" s="11"/>
      <c r="Q242" s="11"/>
      <c r="R242" s="11" t="s">
        <v>664</v>
      </c>
      <c r="S242" s="11" t="s">
        <v>665</v>
      </c>
      <c r="T242" s="11"/>
      <c r="U242" s="11"/>
      <c r="V242" s="11"/>
      <c r="W242" s="11"/>
      <c r="X242" s="11"/>
      <c r="Y242" s="11"/>
    </row>
    <row r="243" spans="12:25" ht="15" hidden="1">
      <c r="L243" s="11"/>
      <c r="M243" s="11"/>
      <c r="N243" s="11"/>
      <c r="O243" s="11"/>
      <c r="P243" s="11"/>
      <c r="Q243" s="11"/>
      <c r="R243" s="11" t="s">
        <v>666</v>
      </c>
      <c r="S243" s="11" t="s">
        <v>667</v>
      </c>
      <c r="T243" s="11"/>
      <c r="U243" s="11"/>
      <c r="V243" s="11"/>
      <c r="W243" s="11"/>
      <c r="X243" s="11"/>
      <c r="Y243" s="11"/>
    </row>
    <row r="244" spans="12:25" ht="15" hidden="1">
      <c r="L244" s="11"/>
      <c r="M244" s="11"/>
      <c r="N244" s="11"/>
      <c r="O244" s="11"/>
      <c r="P244" s="11"/>
      <c r="Q244" s="11"/>
      <c r="R244" s="11" t="s">
        <v>164</v>
      </c>
      <c r="S244" s="11" t="s">
        <v>321</v>
      </c>
      <c r="T244" s="11"/>
      <c r="U244" s="11"/>
      <c r="V244" s="11"/>
      <c r="W244" s="11"/>
      <c r="X244" s="11"/>
      <c r="Y244" s="11"/>
    </row>
    <row r="245" spans="12:25" ht="15" hidden="1">
      <c r="L245" s="11"/>
      <c r="M245" s="11"/>
      <c r="N245" s="11"/>
      <c r="O245" s="11"/>
      <c r="P245" s="11"/>
      <c r="Q245" s="11"/>
      <c r="R245" s="11" t="s">
        <v>668</v>
      </c>
      <c r="S245" s="11" t="s">
        <v>669</v>
      </c>
      <c r="T245" s="11"/>
      <c r="U245" s="11"/>
      <c r="V245" s="11"/>
      <c r="W245" s="11"/>
      <c r="X245" s="11"/>
      <c r="Y245" s="11"/>
    </row>
    <row r="246" spans="12:25" ht="15" hidden="1">
      <c r="L246" s="11"/>
      <c r="M246" s="11"/>
      <c r="N246" s="11"/>
      <c r="O246" s="11"/>
      <c r="P246" s="11"/>
      <c r="Q246" s="11"/>
      <c r="R246" s="11" t="s">
        <v>165</v>
      </c>
      <c r="S246" s="11" t="s">
        <v>322</v>
      </c>
      <c r="T246" s="11"/>
      <c r="U246" s="11"/>
      <c r="V246" s="11"/>
      <c r="W246" s="11"/>
      <c r="X246" s="11"/>
      <c r="Y246" s="11"/>
    </row>
    <row r="247" spans="12:25" ht="15" hidden="1">
      <c r="L247" s="11"/>
      <c r="M247" s="11"/>
      <c r="N247" s="11"/>
      <c r="O247" s="11"/>
      <c r="P247" s="11"/>
      <c r="Q247" s="11"/>
      <c r="R247" s="11" t="s">
        <v>670</v>
      </c>
      <c r="S247" s="11" t="s">
        <v>671</v>
      </c>
      <c r="T247" s="11"/>
      <c r="U247" s="11"/>
      <c r="V247" s="11"/>
      <c r="W247" s="11"/>
      <c r="X247" s="11"/>
      <c r="Y247" s="11"/>
    </row>
    <row r="248" spans="12:25" ht="15" hidden="1">
      <c r="L248" s="11"/>
      <c r="M248" s="11"/>
      <c r="N248" s="11"/>
      <c r="O248" s="11"/>
      <c r="P248" s="11"/>
      <c r="Q248" s="11"/>
      <c r="R248" s="11" t="s">
        <v>672</v>
      </c>
      <c r="S248" s="11" t="s">
        <v>673</v>
      </c>
      <c r="T248" s="11"/>
      <c r="U248" s="11"/>
      <c r="V248" s="11"/>
      <c r="W248" s="11"/>
      <c r="X248" s="11"/>
      <c r="Y248" s="11"/>
    </row>
    <row r="249" spans="12:25" ht="15" hidden="1">
      <c r="L249" s="11"/>
      <c r="M249" s="11"/>
      <c r="N249" s="11"/>
      <c r="O249" s="11"/>
      <c r="P249" s="11"/>
      <c r="Q249" s="11"/>
      <c r="R249" s="11" t="s">
        <v>674</v>
      </c>
      <c r="S249" s="11" t="s">
        <v>675</v>
      </c>
      <c r="T249" s="11"/>
      <c r="U249" s="11"/>
      <c r="V249" s="11"/>
      <c r="W249" s="11"/>
      <c r="X249" s="11"/>
      <c r="Y249" s="11"/>
    </row>
    <row r="250" spans="12:25" ht="15" hidden="1">
      <c r="L250" s="11"/>
      <c r="M250" s="11"/>
      <c r="N250" s="11"/>
      <c r="O250" s="11"/>
      <c r="P250" s="11"/>
      <c r="Q250" s="11"/>
      <c r="R250" s="11" t="s">
        <v>676</v>
      </c>
      <c r="S250" s="11" t="s">
        <v>677</v>
      </c>
      <c r="T250" s="11"/>
      <c r="U250" s="11"/>
      <c r="V250" s="11"/>
      <c r="W250" s="11"/>
      <c r="X250" s="11"/>
      <c r="Y250" s="11"/>
    </row>
    <row r="251" spans="12:25" ht="15" hidden="1">
      <c r="L251" s="11"/>
      <c r="M251" s="11"/>
      <c r="N251" s="11"/>
      <c r="O251" s="11"/>
      <c r="P251" s="11"/>
      <c r="Q251" s="11"/>
      <c r="R251" s="11" t="s">
        <v>678</v>
      </c>
      <c r="S251" s="11" t="s">
        <v>679</v>
      </c>
      <c r="T251" s="11"/>
      <c r="U251" s="11"/>
      <c r="V251" s="11"/>
      <c r="W251" s="11"/>
      <c r="X251" s="11"/>
      <c r="Y251" s="11"/>
    </row>
    <row r="252" spans="12:25" ht="15" hidden="1">
      <c r="L252" s="11"/>
      <c r="M252" s="11"/>
      <c r="N252" s="11"/>
      <c r="O252" s="11"/>
      <c r="P252" s="11"/>
      <c r="Q252" s="11"/>
      <c r="R252" s="11" t="s">
        <v>680</v>
      </c>
      <c r="S252" s="11" t="s">
        <v>681</v>
      </c>
      <c r="T252" s="11"/>
      <c r="U252" s="11"/>
      <c r="V252" s="11"/>
      <c r="W252" s="11"/>
      <c r="X252" s="11"/>
      <c r="Y252" s="11"/>
    </row>
    <row r="253" spans="12:25" ht="15" hidden="1">
      <c r="L253" s="11"/>
      <c r="M253" s="11"/>
      <c r="N253" s="11"/>
      <c r="O253" s="11"/>
      <c r="P253" s="11"/>
      <c r="Q253" s="11"/>
      <c r="R253" s="11" t="s">
        <v>682</v>
      </c>
      <c r="S253" s="11" t="s">
        <v>683</v>
      </c>
      <c r="T253" s="11"/>
      <c r="U253" s="11"/>
      <c r="V253" s="11"/>
      <c r="W253" s="11"/>
      <c r="X253" s="11"/>
      <c r="Y253" s="11"/>
    </row>
    <row r="254" spans="12:25" ht="15" hidden="1">
      <c r="L254" s="11"/>
      <c r="M254" s="11"/>
      <c r="N254" s="11"/>
      <c r="O254" s="11"/>
      <c r="P254" s="11"/>
      <c r="Q254" s="11"/>
      <c r="R254" s="11" t="s">
        <v>166</v>
      </c>
      <c r="S254" s="11" t="s">
        <v>323</v>
      </c>
      <c r="T254" s="11"/>
      <c r="U254" s="11"/>
      <c r="V254" s="11"/>
      <c r="W254" s="11"/>
      <c r="X254" s="11"/>
      <c r="Y254" s="11"/>
    </row>
    <row r="255" spans="12:25" ht="15" hidden="1">
      <c r="L255" s="11"/>
      <c r="M255" s="11"/>
      <c r="N255" s="11"/>
      <c r="O255" s="11"/>
      <c r="P255" s="11"/>
      <c r="Q255" s="11"/>
      <c r="R255" s="11" t="s">
        <v>684</v>
      </c>
      <c r="S255" s="11" t="s">
        <v>685</v>
      </c>
      <c r="T255" s="11"/>
      <c r="U255" s="11"/>
      <c r="V255" s="11"/>
      <c r="W255" s="11"/>
      <c r="X255" s="11"/>
      <c r="Y255" s="11"/>
    </row>
    <row r="256" spans="12:25" ht="15" hidden="1">
      <c r="L256" s="11"/>
      <c r="M256" s="11"/>
      <c r="N256" s="11"/>
      <c r="O256" s="11"/>
      <c r="P256" s="11"/>
      <c r="Q256" s="11"/>
      <c r="R256" s="11" t="s">
        <v>167</v>
      </c>
      <c r="S256" s="11" t="s">
        <v>324</v>
      </c>
      <c r="T256" s="11"/>
      <c r="U256" s="11"/>
      <c r="V256" s="11"/>
      <c r="W256" s="11"/>
      <c r="X256" s="11"/>
      <c r="Y256" s="11"/>
    </row>
    <row r="257" spans="12:25" ht="15" hidden="1">
      <c r="L257" s="11"/>
      <c r="M257" s="11"/>
      <c r="N257" s="11"/>
      <c r="O257" s="11"/>
      <c r="P257" s="11"/>
      <c r="Q257" s="11"/>
      <c r="R257" s="11" t="s">
        <v>168</v>
      </c>
      <c r="S257" s="11" t="s">
        <v>325</v>
      </c>
      <c r="T257" s="11"/>
      <c r="U257" s="11"/>
      <c r="V257" s="11"/>
      <c r="W257" s="11"/>
      <c r="X257" s="11"/>
      <c r="Y257" s="11"/>
    </row>
    <row r="258" spans="12:25" ht="15" hidden="1">
      <c r="L258" s="11"/>
      <c r="M258" s="11"/>
      <c r="N258" s="11"/>
      <c r="O258" s="11"/>
      <c r="P258" s="11"/>
      <c r="Q258" s="11"/>
      <c r="R258" s="11" t="s">
        <v>169</v>
      </c>
      <c r="S258" s="11" t="s">
        <v>326</v>
      </c>
      <c r="T258" s="11"/>
      <c r="U258" s="11"/>
      <c r="V258" s="11"/>
      <c r="W258" s="11"/>
      <c r="X258" s="11"/>
      <c r="Y258" s="11"/>
    </row>
    <row r="259" spans="12:25" ht="15" hidden="1">
      <c r="L259" s="11"/>
      <c r="M259" s="11"/>
      <c r="N259" s="11"/>
      <c r="O259" s="11"/>
      <c r="P259" s="11"/>
      <c r="Q259" s="11"/>
      <c r="R259" s="11" t="s">
        <v>170</v>
      </c>
      <c r="S259" s="11" t="s">
        <v>327</v>
      </c>
      <c r="T259" s="11"/>
      <c r="U259" s="11"/>
      <c r="V259" s="11"/>
      <c r="W259" s="11"/>
      <c r="X259" s="11"/>
      <c r="Y259" s="11"/>
    </row>
    <row r="260" spans="12:25" ht="15" hidden="1">
      <c r="L260" s="11"/>
      <c r="M260" s="11"/>
      <c r="N260" s="11"/>
      <c r="O260" s="11"/>
      <c r="P260" s="11"/>
      <c r="Q260" s="11"/>
      <c r="R260" s="11" t="s">
        <v>171</v>
      </c>
      <c r="S260" s="11" t="s">
        <v>328</v>
      </c>
      <c r="T260" s="11"/>
      <c r="U260" s="11"/>
      <c r="V260" s="11"/>
      <c r="W260" s="11"/>
      <c r="X260" s="11"/>
      <c r="Y260" s="11"/>
    </row>
    <row r="261" spans="12:25" ht="15" hidden="1">
      <c r="L261" s="11"/>
      <c r="M261" s="11"/>
      <c r="N261" s="11"/>
      <c r="O261" s="11"/>
      <c r="P261" s="11"/>
      <c r="Q261" s="11"/>
      <c r="R261" s="11" t="s">
        <v>686</v>
      </c>
      <c r="S261" s="11" t="s">
        <v>687</v>
      </c>
      <c r="T261" s="11"/>
      <c r="U261" s="11"/>
      <c r="V261" s="11"/>
      <c r="W261" s="11"/>
      <c r="X261" s="11"/>
      <c r="Y261" s="11"/>
    </row>
    <row r="262" spans="12:25" ht="15" hidden="1">
      <c r="L262" s="11"/>
      <c r="M262" s="11"/>
      <c r="N262" s="11"/>
      <c r="O262" s="11"/>
      <c r="P262" s="11"/>
      <c r="Q262" s="11"/>
      <c r="R262" s="11" t="s">
        <v>688</v>
      </c>
      <c r="S262" s="11" t="s">
        <v>687</v>
      </c>
      <c r="T262" s="11"/>
      <c r="U262" s="11"/>
      <c r="V262" s="11"/>
      <c r="W262" s="11"/>
      <c r="X262" s="11"/>
      <c r="Y262" s="11"/>
    </row>
    <row r="263" spans="12:25" ht="15" hidden="1">
      <c r="L263" s="11"/>
      <c r="M263" s="11"/>
      <c r="N263" s="11"/>
      <c r="O263" s="11"/>
      <c r="P263" s="11"/>
      <c r="Q263" s="11"/>
      <c r="R263" s="11" t="s">
        <v>689</v>
      </c>
      <c r="S263" s="11" t="s">
        <v>687</v>
      </c>
      <c r="T263" s="11"/>
      <c r="U263" s="11"/>
      <c r="V263" s="11"/>
      <c r="W263" s="11"/>
      <c r="X263" s="11"/>
      <c r="Y263" s="11"/>
    </row>
    <row r="264" spans="12:25" ht="15" hidden="1">
      <c r="L264" s="11"/>
      <c r="M264" s="11"/>
      <c r="N264" s="11"/>
      <c r="O264" s="11"/>
      <c r="P264" s="11"/>
      <c r="Q264" s="11"/>
      <c r="R264" s="11" t="s">
        <v>690</v>
      </c>
      <c r="S264" s="11" t="s">
        <v>691</v>
      </c>
      <c r="T264" s="11"/>
      <c r="U264" s="11"/>
      <c r="V264" s="11"/>
      <c r="W264" s="11"/>
      <c r="X264" s="11"/>
      <c r="Y264" s="11"/>
    </row>
    <row r="265" spans="12:25" ht="15" hidden="1">
      <c r="L265" s="11"/>
      <c r="M265" s="11"/>
      <c r="N265" s="11"/>
      <c r="O265" s="11"/>
      <c r="P265" s="11"/>
      <c r="Q265" s="11"/>
      <c r="R265" s="11" t="s">
        <v>692</v>
      </c>
      <c r="S265" s="11" t="s">
        <v>691</v>
      </c>
      <c r="T265" s="11"/>
      <c r="U265" s="11"/>
      <c r="V265" s="11"/>
      <c r="W265" s="11"/>
      <c r="X265" s="11"/>
      <c r="Y265" s="11"/>
    </row>
    <row r="266" spans="12:25" ht="15" hidden="1">
      <c r="L266" s="11"/>
      <c r="M266" s="11"/>
      <c r="N266" s="11"/>
      <c r="O266" s="11"/>
      <c r="P266" s="11"/>
      <c r="Q266" s="11"/>
      <c r="R266" s="11" t="s">
        <v>693</v>
      </c>
      <c r="S266" s="11" t="s">
        <v>691</v>
      </c>
      <c r="T266" s="11"/>
      <c r="U266" s="11"/>
      <c r="V266" s="11"/>
      <c r="W266" s="11"/>
      <c r="X266" s="11"/>
      <c r="Y266" s="11"/>
    </row>
    <row r="267" spans="12:25" ht="15" hidden="1">
      <c r="L267" s="11"/>
      <c r="M267" s="11"/>
      <c r="N267" s="11"/>
      <c r="O267" s="11"/>
      <c r="P267" s="11"/>
      <c r="Q267" s="11"/>
      <c r="R267" s="11" t="s">
        <v>694</v>
      </c>
      <c r="S267" s="11" t="s">
        <v>695</v>
      </c>
      <c r="T267" s="11"/>
      <c r="U267" s="11"/>
      <c r="V267" s="11"/>
      <c r="W267" s="11"/>
      <c r="X267" s="11"/>
      <c r="Y267" s="11"/>
    </row>
    <row r="268" spans="12:25" ht="15" hidden="1">
      <c r="L268" s="11"/>
      <c r="M268" s="11"/>
      <c r="N268" s="11"/>
      <c r="O268" s="11"/>
      <c r="P268" s="11"/>
      <c r="Q268" s="11"/>
      <c r="R268" s="11" t="s">
        <v>696</v>
      </c>
      <c r="S268" s="11" t="s">
        <v>695</v>
      </c>
      <c r="T268" s="11"/>
      <c r="U268" s="11"/>
      <c r="V268" s="11"/>
      <c r="W268" s="11"/>
      <c r="X268" s="11"/>
      <c r="Y268" s="11"/>
    </row>
    <row r="269" spans="12:25" ht="15" hidden="1">
      <c r="L269" s="11"/>
      <c r="M269" s="11"/>
      <c r="N269" s="11"/>
      <c r="O269" s="11"/>
      <c r="P269" s="11"/>
      <c r="Q269" s="11"/>
      <c r="R269" s="11" t="s">
        <v>697</v>
      </c>
      <c r="S269" s="11" t="s">
        <v>695</v>
      </c>
      <c r="T269" s="11"/>
      <c r="U269" s="11"/>
      <c r="V269" s="11"/>
      <c r="W269" s="11"/>
      <c r="X269" s="11"/>
      <c r="Y269" s="11"/>
    </row>
    <row r="270" spans="12:25" ht="15" hidden="1">
      <c r="L270" s="11"/>
      <c r="M270" s="11"/>
      <c r="N270" s="11"/>
      <c r="O270" s="11"/>
      <c r="P270" s="11"/>
      <c r="Q270" s="11"/>
      <c r="R270" s="11" t="s">
        <v>172</v>
      </c>
      <c r="S270" s="11" t="s">
        <v>329</v>
      </c>
      <c r="T270" s="11"/>
      <c r="U270" s="11"/>
      <c r="V270" s="11"/>
      <c r="W270" s="11"/>
      <c r="X270" s="11"/>
      <c r="Y270" s="11"/>
    </row>
    <row r="271" spans="12:25" ht="15" hidden="1">
      <c r="L271" s="11"/>
      <c r="M271" s="11"/>
      <c r="N271" s="11"/>
      <c r="O271" s="11"/>
      <c r="P271" s="11"/>
      <c r="Q271" s="11"/>
      <c r="R271" s="11" t="s">
        <v>173</v>
      </c>
      <c r="S271" s="11" t="s">
        <v>329</v>
      </c>
      <c r="T271" s="11"/>
      <c r="U271" s="11"/>
      <c r="V271" s="11"/>
      <c r="W271" s="11"/>
      <c r="X271" s="11"/>
      <c r="Y271" s="11"/>
    </row>
    <row r="272" spans="12:25" ht="15" hidden="1">
      <c r="L272" s="11"/>
      <c r="M272" s="11"/>
      <c r="N272" s="11"/>
      <c r="O272" s="11"/>
      <c r="P272" s="11"/>
      <c r="Q272" s="11"/>
      <c r="R272" s="11" t="s">
        <v>698</v>
      </c>
      <c r="S272" s="11" t="s">
        <v>687</v>
      </c>
      <c r="T272" s="11"/>
      <c r="U272" s="11"/>
      <c r="V272" s="11"/>
      <c r="W272" s="11"/>
      <c r="X272" s="11"/>
      <c r="Y272" s="11"/>
    </row>
    <row r="273" spans="12:25" ht="15" hidden="1">
      <c r="L273" s="11"/>
      <c r="M273" s="11"/>
      <c r="N273" s="11"/>
      <c r="O273" s="11"/>
      <c r="P273" s="11"/>
      <c r="Q273" s="11"/>
      <c r="R273" s="11" t="s">
        <v>699</v>
      </c>
      <c r="S273" s="11" t="s">
        <v>691</v>
      </c>
      <c r="T273" s="11"/>
      <c r="U273" s="11"/>
      <c r="V273" s="11"/>
      <c r="W273" s="11"/>
      <c r="X273" s="11"/>
      <c r="Y273" s="11"/>
    </row>
    <row r="274" spans="12:25" ht="15" hidden="1">
      <c r="L274" s="11"/>
      <c r="M274" s="11"/>
      <c r="N274" s="11"/>
      <c r="O274" s="11"/>
      <c r="P274" s="11"/>
      <c r="Q274" s="11"/>
      <c r="R274" s="11" t="s">
        <v>700</v>
      </c>
      <c r="S274" s="11" t="s">
        <v>695</v>
      </c>
      <c r="T274" s="11"/>
      <c r="U274" s="11"/>
      <c r="V274" s="11"/>
      <c r="W274" s="11"/>
      <c r="X274" s="11"/>
      <c r="Y274" s="11"/>
    </row>
    <row r="275" spans="12:25" ht="15" hidden="1">
      <c r="L275" s="11"/>
      <c r="M275" s="11"/>
      <c r="N275" s="11"/>
      <c r="O275" s="11"/>
      <c r="P275" s="11"/>
      <c r="Q275" s="11"/>
      <c r="R275" s="11" t="s">
        <v>701</v>
      </c>
      <c r="S275" s="11" t="s">
        <v>702</v>
      </c>
      <c r="T275" s="11"/>
      <c r="U275" s="11"/>
      <c r="V275" s="11"/>
      <c r="W275" s="11"/>
      <c r="X275" s="11"/>
      <c r="Y275" s="11"/>
    </row>
    <row r="276" spans="12:25" ht="15" hidden="1">
      <c r="L276" s="11"/>
      <c r="M276" s="11"/>
      <c r="N276" s="11"/>
      <c r="O276" s="11"/>
      <c r="P276" s="11"/>
      <c r="Q276" s="11"/>
      <c r="R276" s="11" t="s">
        <v>174</v>
      </c>
      <c r="S276" s="11" t="s">
        <v>330</v>
      </c>
      <c r="T276" s="11"/>
      <c r="U276" s="11"/>
      <c r="V276" s="11"/>
      <c r="W276" s="11"/>
      <c r="X276" s="11"/>
      <c r="Y276" s="11"/>
    </row>
    <row r="277" spans="12:25" ht="15" hidden="1">
      <c r="L277" s="11"/>
      <c r="M277" s="11"/>
      <c r="N277" s="11"/>
      <c r="O277" s="11"/>
      <c r="P277" s="11"/>
      <c r="Q277" s="11"/>
      <c r="R277" s="11" t="s">
        <v>175</v>
      </c>
      <c r="S277" s="11" t="s">
        <v>331</v>
      </c>
      <c r="T277" s="11"/>
      <c r="U277" s="11"/>
      <c r="V277" s="11"/>
      <c r="W277" s="11"/>
      <c r="X277" s="11"/>
      <c r="Y277" s="11"/>
    </row>
    <row r="278" spans="12:25" ht="15" hidden="1">
      <c r="L278" s="11"/>
      <c r="M278" s="11"/>
      <c r="N278" s="11"/>
      <c r="O278" s="11"/>
      <c r="P278" s="11"/>
      <c r="Q278" s="11"/>
      <c r="R278" s="11" t="s">
        <v>176</v>
      </c>
      <c r="S278" s="11" t="s">
        <v>332</v>
      </c>
      <c r="T278" s="11"/>
      <c r="U278" s="11"/>
      <c r="V278" s="11"/>
      <c r="W278" s="11"/>
      <c r="X278" s="11"/>
      <c r="Y278" s="11"/>
    </row>
    <row r="279" spans="12:25" ht="15" hidden="1">
      <c r="L279" s="11"/>
      <c r="M279" s="11"/>
      <c r="N279" s="11"/>
      <c r="O279" s="11"/>
      <c r="P279" s="11"/>
      <c r="Q279" s="11"/>
      <c r="R279" s="11" t="s">
        <v>177</v>
      </c>
      <c r="S279" s="11" t="s">
        <v>333</v>
      </c>
      <c r="T279" s="11"/>
      <c r="U279" s="11"/>
      <c r="V279" s="11"/>
      <c r="W279" s="11"/>
      <c r="X279" s="11"/>
      <c r="Y279" s="11"/>
    </row>
    <row r="280" spans="12:25" ht="15" hidden="1">
      <c r="L280" s="11"/>
      <c r="M280" s="11"/>
      <c r="N280" s="11"/>
      <c r="O280" s="11"/>
      <c r="P280" s="11"/>
      <c r="Q280" s="11"/>
      <c r="R280" s="11" t="s">
        <v>703</v>
      </c>
      <c r="S280" s="11" t="s">
        <v>704</v>
      </c>
      <c r="T280" s="11"/>
      <c r="U280" s="11"/>
      <c r="V280" s="11"/>
      <c r="W280" s="11"/>
      <c r="X280" s="11"/>
      <c r="Y280" s="11"/>
    </row>
    <row r="281" spans="12:25" ht="15" hidden="1">
      <c r="L281" s="11"/>
      <c r="M281" s="11"/>
      <c r="N281" s="11"/>
      <c r="O281" s="11"/>
      <c r="P281" s="11"/>
      <c r="Q281" s="11"/>
      <c r="R281" s="11" t="s">
        <v>178</v>
      </c>
      <c r="S281" s="11" t="s">
        <v>334</v>
      </c>
      <c r="T281" s="11"/>
      <c r="U281" s="11"/>
      <c r="V281" s="11"/>
      <c r="W281" s="11"/>
      <c r="X281" s="11"/>
      <c r="Y281" s="11"/>
    </row>
    <row r="282" spans="12:25" ht="15" hidden="1">
      <c r="L282" s="11"/>
      <c r="M282" s="11"/>
      <c r="N282" s="11"/>
      <c r="O282" s="11"/>
      <c r="P282" s="11"/>
      <c r="Q282" s="11"/>
      <c r="R282" s="11" t="s">
        <v>179</v>
      </c>
      <c r="S282" s="11" t="s">
        <v>335</v>
      </c>
      <c r="T282" s="11"/>
      <c r="U282" s="11"/>
      <c r="V282" s="11"/>
      <c r="W282" s="11"/>
      <c r="X282" s="11"/>
      <c r="Y282" s="11"/>
    </row>
    <row r="283" spans="12:25" ht="15" hidden="1">
      <c r="L283" s="11"/>
      <c r="M283" s="11"/>
      <c r="N283" s="11"/>
      <c r="O283" s="11"/>
      <c r="P283" s="11"/>
      <c r="Q283" s="11"/>
      <c r="R283" s="11" t="s">
        <v>705</v>
      </c>
      <c r="S283" s="11" t="s">
        <v>706</v>
      </c>
      <c r="T283" s="11"/>
      <c r="U283" s="11"/>
      <c r="V283" s="11"/>
      <c r="W283" s="11"/>
      <c r="X283" s="11"/>
      <c r="Y283" s="11"/>
    </row>
    <row r="284" spans="12:25" ht="15" hidden="1">
      <c r="L284" s="11"/>
      <c r="M284" s="11"/>
      <c r="N284" s="11"/>
      <c r="O284" s="11"/>
      <c r="P284" s="11"/>
      <c r="Q284" s="11"/>
      <c r="R284" s="11" t="s">
        <v>707</v>
      </c>
      <c r="S284" s="11" t="s">
        <v>708</v>
      </c>
      <c r="T284" s="11"/>
      <c r="U284" s="11"/>
      <c r="V284" s="11"/>
      <c r="W284" s="11"/>
      <c r="X284" s="11"/>
      <c r="Y284" s="11"/>
    </row>
    <row r="285" spans="12:25" ht="15" hidden="1">
      <c r="L285" s="11"/>
      <c r="M285" s="11"/>
      <c r="N285" s="11"/>
      <c r="O285" s="11"/>
      <c r="P285" s="11"/>
      <c r="Q285" s="11"/>
      <c r="R285" s="11" t="s">
        <v>180</v>
      </c>
      <c r="S285" s="11" t="s">
        <v>336</v>
      </c>
      <c r="T285" s="11"/>
      <c r="U285" s="11"/>
      <c r="V285" s="11"/>
      <c r="W285" s="11"/>
      <c r="X285" s="11"/>
      <c r="Y285" s="11"/>
    </row>
    <row r="286" spans="12:25" ht="15" hidden="1">
      <c r="L286" s="11"/>
      <c r="M286" s="11"/>
      <c r="N286" s="11"/>
      <c r="O286" s="11"/>
      <c r="P286" s="11"/>
      <c r="Q286" s="11"/>
      <c r="R286" s="11" t="s">
        <v>709</v>
      </c>
      <c r="S286" s="11" t="s">
        <v>710</v>
      </c>
      <c r="T286" s="11"/>
      <c r="U286" s="11"/>
      <c r="V286" s="11"/>
      <c r="W286" s="11"/>
      <c r="X286" s="11"/>
      <c r="Y286" s="11"/>
    </row>
    <row r="287" spans="12:25" ht="15" hidden="1">
      <c r="L287" s="11"/>
      <c r="M287" s="11"/>
      <c r="N287" s="11"/>
      <c r="O287" s="11"/>
      <c r="P287" s="11"/>
      <c r="Q287" s="11"/>
      <c r="R287" s="11" t="s">
        <v>711</v>
      </c>
      <c r="S287" s="11" t="s">
        <v>712</v>
      </c>
      <c r="T287" s="11"/>
      <c r="U287" s="11"/>
      <c r="V287" s="11"/>
      <c r="W287" s="11"/>
      <c r="X287" s="11"/>
      <c r="Y287" s="11"/>
    </row>
    <row r="288" spans="12:25" ht="15" hidden="1">
      <c r="L288" s="11"/>
      <c r="M288" s="11"/>
      <c r="N288" s="11"/>
      <c r="O288" s="11"/>
      <c r="P288" s="11"/>
      <c r="Q288" s="11"/>
      <c r="R288" s="11" t="s">
        <v>181</v>
      </c>
      <c r="S288" s="11" t="s">
        <v>337</v>
      </c>
      <c r="T288" s="11"/>
      <c r="U288" s="11"/>
      <c r="V288" s="11"/>
      <c r="W288" s="11"/>
      <c r="X288" s="11"/>
      <c r="Y288" s="11"/>
    </row>
    <row r="289" spans="12:25" ht="15" hidden="1">
      <c r="L289" s="11"/>
      <c r="M289" s="11"/>
      <c r="N289" s="11"/>
      <c r="O289" s="11"/>
      <c r="P289" s="11"/>
      <c r="Q289" s="11"/>
      <c r="R289" s="11" t="s">
        <v>713</v>
      </c>
      <c r="S289" s="11" t="s">
        <v>714</v>
      </c>
      <c r="T289" s="11"/>
      <c r="U289" s="11"/>
      <c r="V289" s="11"/>
      <c r="W289" s="11"/>
      <c r="X289" s="11"/>
      <c r="Y289" s="11"/>
    </row>
    <row r="290" spans="12:25" ht="15" hidden="1">
      <c r="L290" s="11"/>
      <c r="M290" s="11"/>
      <c r="N290" s="11"/>
      <c r="O290" s="11"/>
      <c r="P290" s="11"/>
      <c r="Q290" s="11"/>
      <c r="R290" s="11" t="s">
        <v>715</v>
      </c>
      <c r="S290" s="11" t="s">
        <v>716</v>
      </c>
      <c r="T290" s="11"/>
      <c r="U290" s="11"/>
      <c r="V290" s="11"/>
      <c r="W290" s="11"/>
      <c r="X290" s="11"/>
      <c r="Y290" s="11"/>
    </row>
    <row r="291" spans="12:25" ht="15" hidden="1">
      <c r="L291" s="11"/>
      <c r="M291" s="11"/>
      <c r="N291" s="11"/>
      <c r="O291" s="11"/>
      <c r="P291" s="11"/>
      <c r="Q291" s="11"/>
      <c r="R291" s="11" t="s">
        <v>717</v>
      </c>
      <c r="S291" s="11" t="s">
        <v>718</v>
      </c>
      <c r="T291" s="11"/>
      <c r="U291" s="11"/>
      <c r="V291" s="11"/>
      <c r="W291" s="11"/>
      <c r="X291" s="11"/>
      <c r="Y291" s="11"/>
    </row>
    <row r="292" spans="12:25" ht="15" hidden="1">
      <c r="L292" s="11"/>
      <c r="M292" s="11"/>
      <c r="N292" s="11"/>
      <c r="O292" s="11"/>
      <c r="P292" s="11"/>
      <c r="Q292" s="11"/>
      <c r="R292" s="11" t="s">
        <v>719</v>
      </c>
      <c r="S292" s="11" t="s">
        <v>720</v>
      </c>
      <c r="T292" s="11"/>
      <c r="U292" s="11"/>
      <c r="V292" s="11"/>
      <c r="W292" s="11"/>
      <c r="X292" s="11"/>
      <c r="Y292" s="11"/>
    </row>
    <row r="293" spans="12:25" ht="15" hidden="1">
      <c r="L293" s="11"/>
      <c r="M293" s="11"/>
      <c r="N293" s="11"/>
      <c r="O293" s="11"/>
      <c r="P293" s="11"/>
      <c r="Q293" s="11"/>
      <c r="R293" s="11" t="s">
        <v>182</v>
      </c>
      <c r="S293" s="11" t="s">
        <v>338</v>
      </c>
      <c r="T293" s="11"/>
      <c r="U293" s="11"/>
      <c r="V293" s="11"/>
      <c r="W293" s="11"/>
      <c r="X293" s="11"/>
      <c r="Y293" s="11"/>
    </row>
    <row r="294" spans="12:25" ht="15" hidden="1">
      <c r="L294" s="11"/>
      <c r="M294" s="11"/>
      <c r="N294" s="11"/>
      <c r="O294" s="11"/>
      <c r="P294" s="11"/>
      <c r="Q294" s="11"/>
      <c r="R294" s="11" t="s">
        <v>183</v>
      </c>
      <c r="S294" s="11" t="s">
        <v>339</v>
      </c>
      <c r="T294" s="11"/>
      <c r="U294" s="11"/>
      <c r="V294" s="11"/>
      <c r="W294" s="11"/>
      <c r="X294" s="11"/>
      <c r="Y294" s="11"/>
    </row>
    <row r="295" spans="12:25" ht="15" hidden="1">
      <c r="L295" s="11"/>
      <c r="M295" s="11"/>
      <c r="N295" s="11"/>
      <c r="O295" s="11"/>
      <c r="P295" s="11"/>
      <c r="Q295" s="11"/>
      <c r="R295" s="11" t="s">
        <v>721</v>
      </c>
      <c r="S295" s="11" t="s">
        <v>722</v>
      </c>
      <c r="T295" s="11"/>
      <c r="U295" s="11"/>
      <c r="V295" s="11"/>
      <c r="W295" s="11"/>
      <c r="X295" s="11"/>
      <c r="Y295" s="11"/>
    </row>
    <row r="296" spans="12:25" ht="15" hidden="1">
      <c r="L296" s="11"/>
      <c r="M296" s="11"/>
      <c r="N296" s="11"/>
      <c r="O296" s="11"/>
      <c r="P296" s="11"/>
      <c r="Q296" s="11"/>
      <c r="R296" s="11" t="s">
        <v>723</v>
      </c>
      <c r="S296" s="11" t="s">
        <v>724</v>
      </c>
      <c r="T296" s="11"/>
      <c r="U296" s="11"/>
      <c r="V296" s="11"/>
      <c r="W296" s="11"/>
      <c r="X296" s="11"/>
      <c r="Y296" s="11"/>
    </row>
    <row r="297" spans="12:25" ht="15" hidden="1">
      <c r="L297" s="11"/>
      <c r="M297" s="11"/>
      <c r="N297" s="11"/>
      <c r="O297" s="11"/>
      <c r="P297" s="11"/>
      <c r="Q297" s="11"/>
      <c r="R297" s="11" t="s">
        <v>725</v>
      </c>
      <c r="S297" s="11" t="s">
        <v>726</v>
      </c>
      <c r="T297" s="11"/>
      <c r="U297" s="11"/>
      <c r="V297" s="11"/>
      <c r="W297" s="11"/>
      <c r="X297" s="11"/>
      <c r="Y297" s="11"/>
    </row>
    <row r="298" spans="12:25" ht="15" hidden="1">
      <c r="L298" s="11"/>
      <c r="M298" s="11"/>
      <c r="N298" s="11"/>
      <c r="O298" s="11"/>
      <c r="P298" s="11"/>
      <c r="Q298" s="11"/>
      <c r="R298" s="11" t="s">
        <v>184</v>
      </c>
      <c r="S298" s="11" t="s">
        <v>340</v>
      </c>
      <c r="T298" s="11"/>
      <c r="U298" s="11"/>
      <c r="V298" s="11"/>
      <c r="W298" s="11"/>
      <c r="X298" s="11"/>
      <c r="Y298" s="11"/>
    </row>
    <row r="299" spans="12:25" ht="15" hidden="1">
      <c r="L299" s="11"/>
      <c r="M299" s="11"/>
      <c r="N299" s="11"/>
      <c r="O299" s="11"/>
      <c r="P299" s="11"/>
      <c r="Q299" s="11"/>
      <c r="R299" s="11" t="s">
        <v>185</v>
      </c>
      <c r="S299" s="11" t="s">
        <v>341</v>
      </c>
      <c r="T299" s="11"/>
      <c r="U299" s="11"/>
      <c r="V299" s="11"/>
      <c r="W299" s="11"/>
      <c r="X299" s="11"/>
      <c r="Y299" s="11"/>
    </row>
    <row r="300" spans="12:25" ht="15" hidden="1">
      <c r="L300" s="11"/>
      <c r="M300" s="11"/>
      <c r="N300" s="11"/>
      <c r="O300" s="11"/>
      <c r="P300" s="11"/>
      <c r="Q300" s="11"/>
      <c r="R300" s="11" t="s">
        <v>727</v>
      </c>
      <c r="S300" s="11" t="s">
        <v>728</v>
      </c>
      <c r="T300" s="11"/>
      <c r="U300" s="11"/>
      <c r="V300" s="11"/>
      <c r="W300" s="11"/>
      <c r="X300" s="11"/>
      <c r="Y300" s="11"/>
    </row>
    <row r="301" spans="12:25" ht="15" hidden="1">
      <c r="L301" s="11"/>
      <c r="M301" s="11"/>
      <c r="N301" s="11"/>
      <c r="O301" s="11"/>
      <c r="P301" s="11"/>
      <c r="Q301" s="11"/>
      <c r="R301" s="11" t="s">
        <v>729</v>
      </c>
      <c r="S301" s="11" t="s">
        <v>730</v>
      </c>
      <c r="T301" s="11"/>
      <c r="U301" s="11"/>
      <c r="V301" s="11"/>
      <c r="W301" s="11"/>
      <c r="X301" s="11"/>
      <c r="Y301" s="11"/>
    </row>
    <row r="302" spans="12:25" ht="15" hidden="1">
      <c r="L302" s="11"/>
      <c r="M302" s="11"/>
      <c r="N302" s="11"/>
      <c r="O302" s="11"/>
      <c r="P302" s="11"/>
      <c r="Q302" s="11"/>
      <c r="R302" s="11" t="s">
        <v>731</v>
      </c>
      <c r="S302" s="11" t="s">
        <v>732</v>
      </c>
      <c r="T302" s="11"/>
      <c r="U302" s="11"/>
      <c r="V302" s="11"/>
      <c r="W302" s="11"/>
      <c r="X302" s="11"/>
      <c r="Y302" s="11"/>
    </row>
    <row r="303" spans="12:25" ht="15" hidden="1">
      <c r="L303" s="11"/>
      <c r="M303" s="11"/>
      <c r="N303" s="11"/>
      <c r="O303" s="11"/>
      <c r="P303" s="11"/>
      <c r="Q303" s="11"/>
      <c r="R303" s="11" t="s">
        <v>733</v>
      </c>
      <c r="S303" s="11" t="s">
        <v>734</v>
      </c>
      <c r="T303" s="11"/>
      <c r="U303" s="11"/>
      <c r="V303" s="11"/>
      <c r="W303" s="11"/>
      <c r="X303" s="11"/>
      <c r="Y303" s="11"/>
    </row>
    <row r="304" spans="12:25" ht="15" hidden="1">
      <c r="L304" s="11"/>
      <c r="M304" s="11"/>
      <c r="N304" s="11"/>
      <c r="O304" s="11"/>
      <c r="P304" s="11"/>
      <c r="Q304" s="11"/>
      <c r="R304" s="11" t="s">
        <v>735</v>
      </c>
      <c r="S304" s="11" t="s">
        <v>736</v>
      </c>
      <c r="T304" s="11"/>
      <c r="U304" s="11"/>
      <c r="V304" s="11"/>
      <c r="W304" s="11"/>
      <c r="X304" s="11"/>
      <c r="Y304" s="11"/>
    </row>
    <row r="305" spans="12:25" ht="15" hidden="1">
      <c r="L305" s="11"/>
      <c r="M305" s="11"/>
      <c r="N305" s="11"/>
      <c r="O305" s="11"/>
      <c r="P305" s="11"/>
      <c r="Q305" s="11"/>
      <c r="R305" s="11" t="s">
        <v>737</v>
      </c>
      <c r="S305" s="11" t="s">
        <v>738</v>
      </c>
      <c r="T305" s="11"/>
      <c r="U305" s="11"/>
      <c r="V305" s="11"/>
      <c r="W305" s="11"/>
      <c r="X305" s="11"/>
      <c r="Y305" s="11"/>
    </row>
    <row r="306" spans="12:25" ht="15" hidden="1">
      <c r="L306" s="11"/>
      <c r="M306" s="11"/>
      <c r="N306" s="11"/>
      <c r="O306" s="11"/>
      <c r="P306" s="11"/>
      <c r="Q306" s="11"/>
      <c r="R306" s="11" t="s">
        <v>739</v>
      </c>
      <c r="S306" s="11" t="s">
        <v>740</v>
      </c>
      <c r="T306" s="11"/>
      <c r="U306" s="11"/>
      <c r="V306" s="11"/>
      <c r="W306" s="11"/>
      <c r="X306" s="11"/>
      <c r="Y306" s="11"/>
    </row>
    <row r="307" spans="12:25" ht="15" hidden="1">
      <c r="L307" s="11"/>
      <c r="M307" s="11"/>
      <c r="N307" s="11"/>
      <c r="O307" s="11"/>
      <c r="P307" s="11"/>
      <c r="Q307" s="11"/>
      <c r="R307" s="11" t="s">
        <v>741</v>
      </c>
      <c r="S307" s="11" t="s">
        <v>742</v>
      </c>
      <c r="T307" s="11"/>
      <c r="U307" s="11"/>
      <c r="V307" s="11"/>
      <c r="W307" s="11"/>
      <c r="X307" s="11"/>
      <c r="Y307" s="11"/>
    </row>
    <row r="308" spans="12:25" ht="15" hidden="1">
      <c r="L308" s="11"/>
      <c r="M308" s="11"/>
      <c r="N308" s="11"/>
      <c r="O308" s="11"/>
      <c r="P308" s="11"/>
      <c r="Q308" s="11"/>
      <c r="R308" s="11" t="s">
        <v>743</v>
      </c>
      <c r="S308" s="11" t="s">
        <v>744</v>
      </c>
      <c r="T308" s="11"/>
      <c r="U308" s="11"/>
      <c r="V308" s="11"/>
      <c r="W308" s="11"/>
      <c r="X308" s="11"/>
      <c r="Y308" s="11"/>
    </row>
    <row r="309" spans="12:25" ht="15" hidden="1">
      <c r="L309" s="11"/>
      <c r="M309" s="11"/>
      <c r="N309" s="11"/>
      <c r="O309" s="11"/>
      <c r="P309" s="11"/>
      <c r="Q309" s="11"/>
      <c r="R309" s="11" t="s">
        <v>745</v>
      </c>
      <c r="S309" s="11" t="s">
        <v>358</v>
      </c>
      <c r="T309" s="11"/>
      <c r="U309" s="11"/>
      <c r="V309" s="11"/>
      <c r="W309" s="11"/>
      <c r="X309" s="11"/>
      <c r="Y309" s="11"/>
    </row>
    <row r="310" spans="12:25" ht="15" hidden="1">
      <c r="L310" s="11"/>
      <c r="M310" s="11"/>
      <c r="N310" s="11"/>
      <c r="O310" s="11"/>
      <c r="P310" s="11"/>
      <c r="Q310" s="11"/>
      <c r="R310" s="11" t="s">
        <v>186</v>
      </c>
      <c r="S310" s="11" t="s">
        <v>746</v>
      </c>
      <c r="T310" s="11"/>
      <c r="U310" s="11"/>
      <c r="V310" s="11"/>
      <c r="W310" s="11"/>
      <c r="X310" s="11"/>
      <c r="Y310" s="11"/>
    </row>
    <row r="311" spans="12:25" ht="15" hidden="1">
      <c r="L311" s="11"/>
      <c r="M311" s="11"/>
      <c r="N311" s="11"/>
      <c r="O311" s="11"/>
      <c r="P311" s="11"/>
      <c r="Q311" s="11"/>
      <c r="R311" s="11" t="s">
        <v>747</v>
      </c>
      <c r="S311" s="11" t="s">
        <v>748</v>
      </c>
      <c r="T311" s="11"/>
      <c r="U311" s="11"/>
      <c r="V311" s="11"/>
      <c r="W311" s="11"/>
      <c r="X311" s="11"/>
      <c r="Y311" s="11"/>
    </row>
    <row r="312" spans="12:25" ht="15" hidden="1">
      <c r="L312" s="11"/>
      <c r="M312" s="11"/>
      <c r="N312" s="11"/>
      <c r="O312" s="11"/>
      <c r="P312" s="11"/>
      <c r="Q312" s="11"/>
      <c r="R312" s="11" t="s">
        <v>749</v>
      </c>
      <c r="S312" s="11" t="s">
        <v>750</v>
      </c>
      <c r="T312" s="11"/>
      <c r="U312" s="11"/>
      <c r="V312" s="11"/>
      <c r="W312" s="11"/>
      <c r="X312" s="11"/>
      <c r="Y312" s="11"/>
    </row>
    <row r="313" spans="12:25" ht="15" hidden="1">
      <c r="L313" s="11"/>
      <c r="M313" s="11"/>
      <c r="N313" s="11"/>
      <c r="O313" s="11"/>
      <c r="P313" s="11"/>
      <c r="Q313" s="11"/>
      <c r="R313" s="11" t="s">
        <v>187</v>
      </c>
      <c r="S313" s="11" t="s">
        <v>342</v>
      </c>
      <c r="T313" s="11"/>
      <c r="U313" s="11"/>
      <c r="V313" s="11"/>
      <c r="W313" s="11"/>
      <c r="X313" s="11"/>
      <c r="Y313" s="11"/>
    </row>
    <row r="314" spans="12:25" ht="15" hidden="1">
      <c r="L314" s="11"/>
      <c r="M314" s="11"/>
      <c r="N314" s="11"/>
      <c r="O314" s="11"/>
      <c r="P314" s="11"/>
      <c r="Q314" s="11"/>
      <c r="R314" s="11" t="s">
        <v>751</v>
      </c>
      <c r="S314" s="11" t="s">
        <v>752</v>
      </c>
      <c r="T314" s="11"/>
      <c r="U314" s="11"/>
      <c r="V314" s="11"/>
      <c r="W314" s="11"/>
      <c r="X314" s="11"/>
      <c r="Y314" s="11"/>
    </row>
    <row r="315" spans="12:25" ht="15" hidden="1">
      <c r="L315" s="11"/>
      <c r="M315" s="11"/>
      <c r="N315" s="11"/>
      <c r="O315" s="11"/>
      <c r="P315" s="11"/>
      <c r="Q315" s="11"/>
      <c r="R315" s="11" t="s">
        <v>753</v>
      </c>
      <c r="S315" s="11" t="s">
        <v>754</v>
      </c>
      <c r="T315" s="11"/>
      <c r="U315" s="11"/>
      <c r="V315" s="11"/>
      <c r="W315" s="11"/>
      <c r="X315" s="11"/>
      <c r="Y315" s="11"/>
    </row>
    <row r="316" spans="12:25" ht="15" hidden="1">
      <c r="L316" s="11"/>
      <c r="M316" s="11"/>
      <c r="N316" s="11"/>
      <c r="O316" s="11"/>
      <c r="P316" s="11"/>
      <c r="Q316" s="11"/>
      <c r="R316" s="11" t="s">
        <v>755</v>
      </c>
      <c r="S316" s="11" t="s">
        <v>756</v>
      </c>
      <c r="T316" s="11"/>
      <c r="U316" s="11"/>
      <c r="V316" s="11"/>
      <c r="W316" s="11"/>
      <c r="X316" s="11"/>
      <c r="Y316" s="11"/>
    </row>
    <row r="317" spans="12:25" ht="15" hidden="1">
      <c r="L317" s="11"/>
      <c r="M317" s="11"/>
      <c r="N317" s="11"/>
      <c r="O317" s="11"/>
      <c r="P317" s="11"/>
      <c r="Q317" s="11"/>
      <c r="R317" s="11" t="s">
        <v>757</v>
      </c>
      <c r="S317" s="11" t="s">
        <v>758</v>
      </c>
      <c r="T317" s="11"/>
      <c r="U317" s="11"/>
      <c r="V317" s="11"/>
      <c r="W317" s="11"/>
      <c r="X317" s="11"/>
      <c r="Y317" s="11"/>
    </row>
    <row r="318" spans="12:25" ht="15" hidden="1">
      <c r="L318" s="11"/>
      <c r="M318" s="11"/>
      <c r="N318" s="11"/>
      <c r="O318" s="11"/>
      <c r="P318" s="11"/>
      <c r="Q318" s="11"/>
      <c r="R318" s="11" t="s">
        <v>759</v>
      </c>
      <c r="S318" s="11" t="s">
        <v>760</v>
      </c>
      <c r="T318" s="11"/>
      <c r="U318" s="11"/>
      <c r="V318" s="11"/>
      <c r="W318" s="11"/>
      <c r="X318" s="11"/>
      <c r="Y318" s="11"/>
    </row>
    <row r="319" spans="12:25" ht="15" hidden="1">
      <c r="L319" s="11"/>
      <c r="M319" s="11"/>
      <c r="N319" s="11"/>
      <c r="O319" s="11"/>
      <c r="P319" s="11"/>
      <c r="Q319" s="11"/>
      <c r="R319" s="11" t="s">
        <v>761</v>
      </c>
      <c r="S319" s="11" t="s">
        <v>762</v>
      </c>
      <c r="T319" s="11"/>
      <c r="U319" s="11"/>
      <c r="V319" s="11"/>
      <c r="W319" s="11"/>
      <c r="X319" s="11"/>
      <c r="Y319" s="11"/>
    </row>
    <row r="320" spans="12:25" ht="15" hidden="1">
      <c r="L320" s="11"/>
      <c r="M320" s="11"/>
      <c r="N320" s="11"/>
      <c r="O320" s="11"/>
      <c r="P320" s="11"/>
      <c r="Q320" s="11"/>
      <c r="R320" s="11" t="s">
        <v>763</v>
      </c>
      <c r="S320" s="11" t="s">
        <v>764</v>
      </c>
      <c r="T320" s="11"/>
      <c r="U320" s="11"/>
      <c r="V320" s="11"/>
      <c r="W320" s="11"/>
      <c r="X320" s="11"/>
      <c r="Y320" s="11"/>
    </row>
    <row r="321" spans="12:25" ht="15" hidden="1">
      <c r="L321" s="11"/>
      <c r="M321" s="11"/>
      <c r="N321" s="11"/>
      <c r="O321" s="11"/>
      <c r="P321" s="11"/>
      <c r="Q321" s="11"/>
      <c r="R321" s="11" t="s">
        <v>765</v>
      </c>
      <c r="S321" s="11" t="s">
        <v>766</v>
      </c>
      <c r="T321" s="11"/>
      <c r="U321" s="11"/>
      <c r="V321" s="11"/>
      <c r="W321" s="11"/>
      <c r="X321" s="11"/>
      <c r="Y321" s="11"/>
    </row>
    <row r="322" spans="12:25" ht="15" hidden="1">
      <c r="L322" s="11"/>
      <c r="M322" s="11"/>
      <c r="N322" s="11"/>
      <c r="O322" s="11"/>
      <c r="P322" s="11"/>
      <c r="Q322" s="11"/>
      <c r="R322" s="11" t="s">
        <v>767</v>
      </c>
      <c r="S322" s="11" t="s">
        <v>687</v>
      </c>
      <c r="T322" s="11"/>
      <c r="U322" s="11"/>
      <c r="V322" s="11"/>
      <c r="W322" s="11"/>
      <c r="X322" s="11"/>
      <c r="Y322" s="11"/>
    </row>
    <row r="323" spans="12:25" ht="15" hidden="1">
      <c r="L323" s="11"/>
      <c r="M323" s="11"/>
      <c r="N323" s="11"/>
      <c r="O323" s="11"/>
      <c r="P323" s="11"/>
      <c r="Q323" s="11"/>
      <c r="R323" s="11" t="s">
        <v>768</v>
      </c>
      <c r="S323" s="11" t="s">
        <v>691</v>
      </c>
      <c r="T323" s="11"/>
      <c r="U323" s="11"/>
      <c r="V323" s="11"/>
      <c r="W323" s="11"/>
      <c r="X323" s="11"/>
      <c r="Y323" s="11"/>
    </row>
    <row r="324" spans="12:25" ht="15" hidden="1">
      <c r="L324" s="11"/>
      <c r="M324" s="11"/>
      <c r="N324" s="11"/>
      <c r="O324" s="11"/>
      <c r="P324" s="11"/>
      <c r="Q324" s="11"/>
      <c r="R324" s="11" t="s">
        <v>769</v>
      </c>
      <c r="S324" s="11" t="s">
        <v>695</v>
      </c>
      <c r="T324" s="11"/>
      <c r="U324" s="11"/>
      <c r="V324" s="11"/>
      <c r="W324" s="11"/>
      <c r="X324" s="11"/>
      <c r="Y324" s="11"/>
    </row>
    <row r="325" spans="12:25" ht="15" hidden="1">
      <c r="L325" s="11"/>
      <c r="M325" s="11"/>
      <c r="N325" s="11"/>
      <c r="O325" s="11"/>
      <c r="P325" s="11"/>
      <c r="Q325" s="11"/>
      <c r="R325" s="11" t="s">
        <v>188</v>
      </c>
      <c r="S325" s="11" t="s">
        <v>343</v>
      </c>
      <c r="T325" s="11"/>
      <c r="U325" s="11"/>
      <c r="V325" s="11"/>
      <c r="W325" s="11"/>
      <c r="X325" s="11"/>
      <c r="Y325" s="11"/>
    </row>
    <row r="326" spans="12:25" ht="15" hidden="1">
      <c r="L326" s="11"/>
      <c r="M326" s="11"/>
      <c r="N326" s="11"/>
      <c r="O326" s="11"/>
      <c r="P326" s="11"/>
      <c r="Q326" s="11"/>
      <c r="R326" s="11" t="s">
        <v>770</v>
      </c>
      <c r="S326" s="11" t="s">
        <v>771</v>
      </c>
      <c r="T326" s="11"/>
      <c r="U326" s="11"/>
      <c r="V326" s="11"/>
      <c r="W326" s="11"/>
      <c r="X326" s="11"/>
      <c r="Y326" s="11"/>
    </row>
    <row r="327" spans="12:25" ht="15" hidden="1">
      <c r="L327" s="11"/>
      <c r="M327" s="11"/>
      <c r="N327" s="11"/>
      <c r="O327" s="11"/>
      <c r="P327" s="11"/>
      <c r="Q327" s="11"/>
      <c r="R327" s="11" t="s">
        <v>772</v>
      </c>
      <c r="S327" s="11" t="s">
        <v>773</v>
      </c>
      <c r="T327" s="11"/>
      <c r="U327" s="11"/>
      <c r="V327" s="11"/>
      <c r="W327" s="11"/>
      <c r="X327" s="11"/>
      <c r="Y327" s="11"/>
    </row>
    <row r="328" spans="12:25" ht="15" hidden="1">
      <c r="L328" s="11"/>
      <c r="M328" s="11"/>
      <c r="N328" s="11"/>
      <c r="O328" s="11"/>
      <c r="P328" s="11"/>
      <c r="Q328" s="11"/>
      <c r="R328" s="11" t="s">
        <v>774</v>
      </c>
      <c r="S328" s="11" t="s">
        <v>775</v>
      </c>
      <c r="T328" s="11"/>
      <c r="U328" s="11"/>
      <c r="V328" s="11"/>
      <c r="W328" s="11"/>
      <c r="X328" s="11"/>
      <c r="Y328" s="11"/>
    </row>
    <row r="329" spans="12:25" ht="15" hidden="1">
      <c r="L329" s="11"/>
      <c r="M329" s="11"/>
      <c r="N329" s="11"/>
      <c r="O329" s="11"/>
      <c r="P329" s="11"/>
      <c r="Q329" s="11"/>
      <c r="R329" s="11" t="s">
        <v>776</v>
      </c>
      <c r="S329" s="11" t="s">
        <v>777</v>
      </c>
      <c r="T329" s="11"/>
      <c r="U329" s="11"/>
      <c r="V329" s="11"/>
      <c r="W329" s="11"/>
      <c r="X329" s="11"/>
      <c r="Y329" s="11"/>
    </row>
    <row r="330" spans="12:25" ht="15" hidden="1">
      <c r="L330" s="11"/>
      <c r="M330" s="11"/>
      <c r="N330" s="11"/>
      <c r="O330" s="11"/>
      <c r="P330" s="11"/>
      <c r="Q330" s="11"/>
      <c r="R330" s="11" t="s">
        <v>778</v>
      </c>
      <c r="S330" s="11" t="s">
        <v>779</v>
      </c>
      <c r="T330" s="11"/>
      <c r="U330" s="11"/>
      <c r="V330" s="11"/>
      <c r="W330" s="11"/>
      <c r="X330" s="11"/>
      <c r="Y330" s="11"/>
    </row>
    <row r="331" spans="12:25" ht="15" hidden="1">
      <c r="L331" s="11"/>
      <c r="M331" s="11"/>
      <c r="N331" s="11"/>
      <c r="O331" s="11"/>
      <c r="P331" s="11"/>
      <c r="Q331" s="11"/>
      <c r="R331" s="11" t="s">
        <v>780</v>
      </c>
      <c r="S331" s="11" t="s">
        <v>781</v>
      </c>
      <c r="T331" s="11"/>
      <c r="U331" s="11"/>
      <c r="V331" s="11"/>
      <c r="W331" s="11"/>
      <c r="X331" s="11"/>
      <c r="Y331" s="11"/>
    </row>
    <row r="332" spans="12:25" ht="15" hidden="1">
      <c r="L332" s="11"/>
      <c r="M332" s="11"/>
      <c r="N332" s="11"/>
      <c r="O332" s="11"/>
      <c r="P332" s="11"/>
      <c r="Q332" s="11"/>
      <c r="R332" s="11" t="s">
        <v>782</v>
      </c>
      <c r="S332" s="11" t="s">
        <v>783</v>
      </c>
      <c r="T332" s="11"/>
      <c r="U332" s="11"/>
      <c r="V332" s="11"/>
      <c r="W332" s="11"/>
      <c r="X332" s="11"/>
      <c r="Y332" s="11"/>
    </row>
    <row r="333" spans="12:25" ht="15" hidden="1">
      <c r="L333" s="11"/>
      <c r="M333" s="11"/>
      <c r="N333" s="11"/>
      <c r="O333" s="11"/>
      <c r="P333" s="11"/>
      <c r="Q333" s="11"/>
      <c r="R333" s="11" t="s">
        <v>784</v>
      </c>
      <c r="S333" s="11" t="s">
        <v>785</v>
      </c>
      <c r="T333" s="11"/>
      <c r="U333" s="11"/>
      <c r="V333" s="11"/>
      <c r="W333" s="11"/>
      <c r="X333" s="11"/>
      <c r="Y333" s="11"/>
    </row>
    <row r="334" spans="12:25" ht="15" hidden="1">
      <c r="L334" s="11"/>
      <c r="M334" s="11"/>
      <c r="N334" s="11"/>
      <c r="O334" s="11"/>
      <c r="P334" s="11"/>
      <c r="Q334" s="11"/>
      <c r="R334" s="11" t="s">
        <v>786</v>
      </c>
      <c r="S334" s="11" t="s">
        <v>787</v>
      </c>
      <c r="T334" s="11"/>
      <c r="U334" s="11"/>
      <c r="V334" s="11"/>
      <c r="W334" s="11"/>
      <c r="X334" s="11"/>
      <c r="Y334" s="11"/>
    </row>
    <row r="335" spans="12:25" ht="15" hidden="1">
      <c r="L335" s="11"/>
      <c r="M335" s="11"/>
      <c r="N335" s="11"/>
      <c r="O335" s="11"/>
      <c r="P335" s="11"/>
      <c r="Q335" s="11"/>
      <c r="R335" s="11" t="s">
        <v>788</v>
      </c>
      <c r="S335" s="11" t="s">
        <v>789</v>
      </c>
      <c r="T335" s="11"/>
      <c r="U335" s="11"/>
      <c r="V335" s="11"/>
      <c r="W335" s="11"/>
      <c r="X335" s="11"/>
      <c r="Y335" s="11"/>
    </row>
    <row r="336" spans="12:25" ht="15" hidden="1">
      <c r="L336" s="11"/>
      <c r="M336" s="11"/>
      <c r="N336" s="11"/>
      <c r="O336" s="11"/>
      <c r="P336" s="11"/>
      <c r="Q336" s="11"/>
      <c r="R336" s="11" t="s">
        <v>790</v>
      </c>
      <c r="S336" s="11" t="s">
        <v>791</v>
      </c>
      <c r="T336" s="11"/>
      <c r="U336" s="11"/>
      <c r="V336" s="11"/>
      <c r="W336" s="11"/>
      <c r="X336" s="11"/>
      <c r="Y336" s="11"/>
    </row>
    <row r="337" spans="12:25" ht="15" hidden="1">
      <c r="L337" s="11"/>
      <c r="M337" s="11"/>
      <c r="N337" s="11"/>
      <c r="O337" s="11"/>
      <c r="P337" s="11"/>
      <c r="Q337" s="11"/>
      <c r="R337" s="11" t="s">
        <v>792</v>
      </c>
      <c r="S337" s="11" t="s">
        <v>793</v>
      </c>
      <c r="T337" s="11"/>
      <c r="U337" s="11"/>
      <c r="V337" s="11"/>
      <c r="W337" s="11"/>
      <c r="X337" s="11"/>
      <c r="Y337" s="11"/>
    </row>
    <row r="338" spans="12:25" ht="15" hidden="1">
      <c r="L338" s="11"/>
      <c r="M338" s="11"/>
      <c r="N338" s="11"/>
      <c r="O338" s="11"/>
      <c r="P338" s="11"/>
      <c r="Q338" s="11"/>
      <c r="R338" s="11" t="s">
        <v>794</v>
      </c>
      <c r="S338" s="11" t="s">
        <v>795</v>
      </c>
      <c r="T338" s="11"/>
      <c r="U338" s="11"/>
      <c r="V338" s="11"/>
      <c r="W338" s="11"/>
      <c r="X338" s="11"/>
      <c r="Y338" s="11"/>
    </row>
    <row r="339" spans="12:25" ht="15" hidden="1">
      <c r="L339" s="11"/>
      <c r="M339" s="11"/>
      <c r="N339" s="11"/>
      <c r="O339" s="11"/>
      <c r="P339" s="11"/>
      <c r="Q339" s="11"/>
      <c r="R339" s="11" t="s">
        <v>796</v>
      </c>
      <c r="S339" s="11" t="s">
        <v>797</v>
      </c>
      <c r="T339" s="11"/>
      <c r="U339" s="11"/>
      <c r="V339" s="11"/>
      <c r="W339" s="11"/>
      <c r="X339" s="11"/>
      <c r="Y339" s="11"/>
    </row>
    <row r="340" spans="12:25" ht="15" hidden="1">
      <c r="L340" s="11"/>
      <c r="M340" s="11"/>
      <c r="N340" s="11"/>
      <c r="O340" s="11"/>
      <c r="P340" s="11"/>
      <c r="Q340" s="11"/>
      <c r="R340" s="11" t="s">
        <v>798</v>
      </c>
      <c r="S340" s="11" t="s">
        <v>799</v>
      </c>
      <c r="T340" s="11"/>
      <c r="U340" s="11"/>
      <c r="V340" s="11"/>
      <c r="W340" s="11"/>
      <c r="X340" s="11"/>
      <c r="Y340" s="11"/>
    </row>
    <row r="341" spans="12:25" ht="15" hidden="1">
      <c r="L341" s="11"/>
      <c r="M341" s="11"/>
      <c r="N341" s="11"/>
      <c r="O341" s="11"/>
      <c r="P341" s="11"/>
      <c r="Q341" s="11"/>
      <c r="R341" s="11" t="s">
        <v>800</v>
      </c>
      <c r="S341" s="11" t="s">
        <v>801</v>
      </c>
      <c r="T341" s="11"/>
      <c r="U341" s="11"/>
      <c r="V341" s="11"/>
      <c r="W341" s="11"/>
      <c r="X341" s="11"/>
      <c r="Y341" s="11"/>
    </row>
    <row r="342" spans="12:25" ht="15" hidden="1">
      <c r="L342" s="11"/>
      <c r="M342" s="11"/>
      <c r="N342" s="11"/>
      <c r="O342" s="11"/>
      <c r="P342" s="11"/>
      <c r="Q342" s="11"/>
      <c r="R342" s="11" t="s">
        <v>802</v>
      </c>
      <c r="S342" s="11" t="s">
        <v>803</v>
      </c>
      <c r="T342" s="11"/>
      <c r="U342" s="11"/>
      <c r="V342" s="11"/>
      <c r="W342" s="11"/>
      <c r="X342" s="11"/>
      <c r="Y342" s="11"/>
    </row>
    <row r="343" spans="12:25" ht="15" hidden="1">
      <c r="L343" s="11"/>
      <c r="M343" s="11"/>
      <c r="N343" s="11"/>
      <c r="O343" s="11"/>
      <c r="P343" s="11"/>
      <c r="Q343" s="11"/>
      <c r="R343" s="11" t="s">
        <v>189</v>
      </c>
      <c r="S343" s="11" t="s">
        <v>344</v>
      </c>
      <c r="T343" s="11"/>
      <c r="U343" s="11"/>
      <c r="V343" s="11"/>
      <c r="W343" s="11"/>
      <c r="X343" s="11"/>
      <c r="Y343" s="11"/>
    </row>
    <row r="344" spans="12:25" ht="15" hidden="1">
      <c r="L344" s="11"/>
      <c r="M344" s="11"/>
      <c r="N344" s="11"/>
      <c r="O344" s="11"/>
      <c r="P344" s="11"/>
      <c r="Q344" s="11"/>
      <c r="R344" s="11" t="s">
        <v>804</v>
      </c>
      <c r="S344" s="11" t="s">
        <v>805</v>
      </c>
      <c r="T344" s="11"/>
      <c r="U344" s="11"/>
      <c r="V344" s="11"/>
      <c r="W344" s="11"/>
      <c r="X344" s="11"/>
      <c r="Y344" s="11"/>
    </row>
    <row r="345" spans="12:25" ht="15" hidden="1">
      <c r="L345" s="11"/>
      <c r="M345" s="11"/>
      <c r="N345" s="11"/>
      <c r="O345" s="11"/>
      <c r="P345" s="11"/>
      <c r="Q345" s="11"/>
      <c r="R345" s="11" t="s">
        <v>806</v>
      </c>
      <c r="S345" s="11" t="s">
        <v>807</v>
      </c>
      <c r="T345" s="11"/>
      <c r="U345" s="11"/>
      <c r="V345" s="11"/>
      <c r="W345" s="11"/>
      <c r="X345" s="11"/>
      <c r="Y345" s="11"/>
    </row>
    <row r="346" spans="12:25" ht="15" hidden="1">
      <c r="L346" s="11"/>
      <c r="M346" s="11"/>
      <c r="N346" s="11"/>
      <c r="O346" s="11"/>
      <c r="P346" s="11"/>
      <c r="Q346" s="11"/>
      <c r="R346" s="11" t="s">
        <v>190</v>
      </c>
      <c r="S346" s="11" t="s">
        <v>345</v>
      </c>
      <c r="T346" s="11"/>
      <c r="U346" s="11"/>
      <c r="V346" s="11"/>
      <c r="W346" s="11"/>
      <c r="X346" s="11"/>
      <c r="Y346" s="11"/>
    </row>
    <row r="347" spans="12:25" ht="15" hidden="1">
      <c r="L347" s="11"/>
      <c r="M347" s="11"/>
      <c r="N347" s="11"/>
      <c r="O347" s="11"/>
      <c r="P347" s="11"/>
      <c r="Q347" s="11"/>
      <c r="R347" s="11" t="s">
        <v>808</v>
      </c>
      <c r="S347" s="11" t="s">
        <v>809</v>
      </c>
      <c r="T347" s="11"/>
      <c r="U347" s="11"/>
      <c r="V347" s="11"/>
      <c r="W347" s="11"/>
      <c r="X347" s="11"/>
      <c r="Y347" s="11"/>
    </row>
    <row r="348" spans="12:25" ht="15" hidden="1">
      <c r="L348" s="11"/>
      <c r="M348" s="11"/>
      <c r="N348" s="11"/>
      <c r="O348" s="11"/>
      <c r="P348" s="11"/>
      <c r="Q348" s="11"/>
      <c r="R348" s="11" t="s">
        <v>810</v>
      </c>
      <c r="S348" s="11" t="s">
        <v>811</v>
      </c>
      <c r="T348" s="11"/>
      <c r="U348" s="11"/>
      <c r="V348" s="11"/>
      <c r="W348" s="11"/>
      <c r="X348" s="11"/>
      <c r="Y348" s="11"/>
    </row>
    <row r="349" spans="12:25" ht="15" hidden="1">
      <c r="L349" s="11"/>
      <c r="M349" s="11"/>
      <c r="N349" s="11"/>
      <c r="O349" s="11"/>
      <c r="P349" s="11"/>
      <c r="Q349" s="11"/>
      <c r="R349" s="11" t="s">
        <v>812</v>
      </c>
      <c r="S349" s="11" t="s">
        <v>813</v>
      </c>
      <c r="T349" s="11"/>
      <c r="U349" s="11"/>
      <c r="V349" s="11"/>
      <c r="W349" s="11"/>
      <c r="X349" s="11"/>
      <c r="Y349" s="11"/>
    </row>
    <row r="350" spans="12:25" ht="15" hidden="1">
      <c r="L350" s="11"/>
      <c r="M350" s="11"/>
      <c r="N350" s="11"/>
      <c r="O350" s="11"/>
      <c r="P350" s="11"/>
      <c r="Q350" s="11"/>
      <c r="R350" s="11" t="s">
        <v>814</v>
      </c>
      <c r="S350" s="11" t="s">
        <v>357</v>
      </c>
      <c r="T350" s="11"/>
      <c r="U350" s="11"/>
      <c r="V350" s="11"/>
      <c r="W350" s="11"/>
      <c r="X350" s="11"/>
      <c r="Y350" s="11"/>
    </row>
    <row r="351" spans="12:25" ht="15" hidden="1">
      <c r="L351" s="11"/>
      <c r="M351" s="11"/>
      <c r="N351" s="11"/>
      <c r="O351" s="11"/>
      <c r="P351" s="11"/>
      <c r="Q351" s="11"/>
      <c r="R351" s="11" t="s">
        <v>191</v>
      </c>
      <c r="S351" s="11" t="s">
        <v>346</v>
      </c>
      <c r="T351" s="11"/>
      <c r="U351" s="11"/>
      <c r="V351" s="11"/>
      <c r="W351" s="11"/>
      <c r="X351" s="11"/>
      <c r="Y351" s="11"/>
    </row>
    <row r="352" spans="12:25" ht="15" hidden="1">
      <c r="L352" s="11"/>
      <c r="M352" s="11"/>
      <c r="N352" s="11"/>
      <c r="O352" s="11"/>
      <c r="P352" s="11"/>
      <c r="Q352" s="11"/>
      <c r="R352" s="11" t="s">
        <v>815</v>
      </c>
      <c r="S352" s="11" t="s">
        <v>816</v>
      </c>
      <c r="T352" s="11"/>
      <c r="U352" s="11"/>
      <c r="V352" s="11"/>
      <c r="W352" s="11"/>
      <c r="X352" s="11"/>
      <c r="Y352" s="11"/>
    </row>
    <row r="353" spans="12:25" ht="15" hidden="1">
      <c r="L353" s="11"/>
      <c r="M353" s="11"/>
      <c r="N353" s="11"/>
      <c r="O353" s="11"/>
      <c r="P353" s="11"/>
      <c r="Q353" s="11"/>
      <c r="R353" s="11" t="s">
        <v>817</v>
      </c>
      <c r="S353" s="11" t="s">
        <v>818</v>
      </c>
      <c r="T353" s="11"/>
      <c r="U353" s="11"/>
      <c r="V353" s="11"/>
      <c r="W353" s="11"/>
      <c r="X353" s="11"/>
      <c r="Y353" s="11"/>
    </row>
    <row r="354" spans="12:25" ht="15" hidden="1">
      <c r="L354" s="11"/>
      <c r="M354" s="11"/>
      <c r="N354" s="11"/>
      <c r="O354" s="11"/>
      <c r="P354" s="11"/>
      <c r="Q354" s="11"/>
      <c r="R354" s="11" t="s">
        <v>192</v>
      </c>
      <c r="S354" s="11" t="s">
        <v>347</v>
      </c>
      <c r="T354" s="11"/>
      <c r="U354" s="11"/>
      <c r="V354" s="11"/>
      <c r="W354" s="11"/>
      <c r="X354" s="11"/>
      <c r="Y354" s="11"/>
    </row>
    <row r="355" spans="12:25" ht="15" hidden="1">
      <c r="L355" s="11"/>
      <c r="M355" s="11"/>
      <c r="N355" s="11"/>
      <c r="O355" s="11"/>
      <c r="P355" s="11"/>
      <c r="Q355" s="11"/>
      <c r="R355" s="11" t="s">
        <v>193</v>
      </c>
      <c r="S355" s="11" t="s">
        <v>348</v>
      </c>
      <c r="T355" s="11"/>
      <c r="U355" s="11"/>
      <c r="V355" s="11"/>
      <c r="W355" s="11"/>
      <c r="X355" s="11"/>
      <c r="Y355" s="11"/>
    </row>
    <row r="356" spans="12:25" ht="15" hidden="1">
      <c r="L356" s="11"/>
      <c r="M356" s="11"/>
      <c r="N356" s="11"/>
      <c r="O356" s="11"/>
      <c r="P356" s="11"/>
      <c r="Q356" s="11"/>
      <c r="R356" s="11" t="s">
        <v>194</v>
      </c>
      <c r="S356" s="11" t="s">
        <v>349</v>
      </c>
      <c r="T356" s="11"/>
      <c r="U356" s="11"/>
      <c r="V356" s="11"/>
      <c r="W356" s="11"/>
      <c r="X356" s="11"/>
      <c r="Y356" s="11"/>
    </row>
    <row r="357" spans="12:25" ht="15" hidden="1">
      <c r="L357" s="11"/>
      <c r="M357" s="11"/>
      <c r="N357" s="11"/>
      <c r="O357" s="11"/>
      <c r="P357" s="11"/>
      <c r="Q357" s="11"/>
      <c r="R357" s="11" t="s">
        <v>195</v>
      </c>
      <c r="S357" s="11" t="s">
        <v>350</v>
      </c>
      <c r="T357" s="11"/>
      <c r="U357" s="11"/>
      <c r="V357" s="11"/>
      <c r="W357" s="11"/>
      <c r="X357" s="11"/>
      <c r="Y357" s="11"/>
    </row>
    <row r="358" spans="12:25" ht="15" hidden="1">
      <c r="L358" s="11"/>
      <c r="M358" s="11"/>
      <c r="N358" s="11"/>
      <c r="O358" s="11"/>
      <c r="P358" s="11"/>
      <c r="Q358" s="11"/>
      <c r="R358" s="11" t="s">
        <v>819</v>
      </c>
      <c r="S358" s="11" t="s">
        <v>820</v>
      </c>
      <c r="T358" s="11"/>
      <c r="U358" s="11"/>
      <c r="V358" s="11"/>
      <c r="W358" s="11"/>
      <c r="X358" s="11"/>
      <c r="Y358" s="11"/>
    </row>
    <row r="359" spans="12:25" ht="15" hidden="1">
      <c r="L359" s="11"/>
      <c r="M359" s="11"/>
      <c r="N359" s="11"/>
      <c r="O359" s="11"/>
      <c r="P359" s="11"/>
      <c r="Q359" s="11"/>
      <c r="R359" s="11" t="s">
        <v>196</v>
      </c>
      <c r="S359" s="11" t="s">
        <v>351</v>
      </c>
      <c r="T359" s="11"/>
      <c r="U359" s="11"/>
      <c r="V359" s="11"/>
      <c r="W359" s="11"/>
      <c r="X359" s="11"/>
      <c r="Y359" s="11"/>
    </row>
    <row r="360" spans="12:25" ht="15" hidden="1">
      <c r="L360" s="11"/>
      <c r="M360" s="11"/>
      <c r="N360" s="11"/>
      <c r="O360" s="11"/>
      <c r="P360" s="11"/>
      <c r="Q360" s="11"/>
      <c r="R360" s="11" t="s">
        <v>821</v>
      </c>
      <c r="S360" s="11" t="s">
        <v>822</v>
      </c>
      <c r="T360" s="11"/>
      <c r="U360" s="11"/>
      <c r="V360" s="11"/>
      <c r="W360" s="11"/>
      <c r="X360" s="11"/>
      <c r="Y360" s="11"/>
    </row>
    <row r="361" spans="12:25" ht="15" hidden="1">
      <c r="L361" s="11"/>
      <c r="M361" s="11"/>
      <c r="N361" s="11"/>
      <c r="O361" s="11"/>
      <c r="P361" s="11"/>
      <c r="Q361" s="11"/>
      <c r="R361" s="11" t="s">
        <v>823</v>
      </c>
      <c r="S361" s="11" t="s">
        <v>824</v>
      </c>
      <c r="T361" s="11"/>
      <c r="U361" s="11"/>
      <c r="V361" s="11"/>
      <c r="W361" s="11"/>
      <c r="X361" s="11"/>
      <c r="Y361" s="11"/>
    </row>
    <row r="362" spans="12:25" ht="15" hidden="1">
      <c r="L362" s="11"/>
      <c r="M362" s="11"/>
      <c r="N362" s="11"/>
      <c r="O362" s="11"/>
      <c r="P362" s="11"/>
      <c r="Q362" s="11"/>
      <c r="R362" s="11" t="s">
        <v>825</v>
      </c>
      <c r="S362" s="11" t="s">
        <v>826</v>
      </c>
      <c r="T362" s="11"/>
      <c r="U362" s="11"/>
      <c r="V362" s="11"/>
      <c r="W362" s="11"/>
      <c r="X362" s="11"/>
      <c r="Y362" s="11"/>
    </row>
    <row r="363" spans="12:25" ht="15" hidden="1">
      <c r="L363" s="11"/>
      <c r="M363" s="11"/>
      <c r="N363" s="11"/>
      <c r="O363" s="11"/>
      <c r="P363" s="11"/>
      <c r="Q363" s="11"/>
      <c r="R363" s="11" t="s">
        <v>197</v>
      </c>
      <c r="S363" s="11" t="s">
        <v>352</v>
      </c>
      <c r="T363" s="11"/>
      <c r="U363" s="11"/>
      <c r="V363" s="11"/>
      <c r="W363" s="11"/>
      <c r="X363" s="11"/>
      <c r="Y363" s="11"/>
    </row>
    <row r="364" spans="12:25" ht="15" hidden="1">
      <c r="L364" s="11"/>
      <c r="M364" s="11"/>
      <c r="N364" s="11"/>
      <c r="O364" s="11"/>
      <c r="P364" s="11"/>
      <c r="Q364" s="11"/>
      <c r="R364" s="11" t="s">
        <v>198</v>
      </c>
      <c r="S364" s="11" t="s">
        <v>353</v>
      </c>
      <c r="T364" s="11"/>
      <c r="U364" s="11"/>
      <c r="V364" s="11"/>
      <c r="W364" s="11"/>
      <c r="X364" s="11"/>
      <c r="Y364" s="11"/>
    </row>
    <row r="365" spans="12:25" ht="15" hidden="1">
      <c r="L365" s="11"/>
      <c r="M365" s="11"/>
      <c r="N365" s="11"/>
      <c r="O365" s="11"/>
      <c r="P365" s="11"/>
      <c r="Q365" s="11"/>
      <c r="R365" s="11" t="s">
        <v>199</v>
      </c>
      <c r="S365" s="11" t="s">
        <v>354</v>
      </c>
      <c r="T365" s="11"/>
      <c r="U365" s="11"/>
      <c r="V365" s="11"/>
      <c r="W365" s="11"/>
      <c r="X365" s="11"/>
      <c r="Y365" s="11"/>
    </row>
    <row r="366" spans="12:25" ht="15" hidden="1">
      <c r="L366" s="11"/>
      <c r="M366" s="11"/>
      <c r="N366" s="11"/>
      <c r="O366" s="11"/>
      <c r="P366" s="11"/>
      <c r="Q366" s="11"/>
      <c r="R366" s="11" t="s">
        <v>200</v>
      </c>
      <c r="S366" s="11" t="s">
        <v>355</v>
      </c>
      <c r="T366" s="11"/>
      <c r="U366" s="11"/>
      <c r="V366" s="11"/>
      <c r="W366" s="11"/>
      <c r="X366" s="11"/>
      <c r="Y366" s="11"/>
    </row>
    <row r="367" spans="12:25" ht="15" hidden="1">
      <c r="L367" s="11"/>
      <c r="M367" s="11"/>
      <c r="N367" s="11"/>
      <c r="O367" s="11"/>
      <c r="P367" s="11"/>
      <c r="Q367" s="11"/>
      <c r="R367" s="11" t="s">
        <v>827</v>
      </c>
      <c r="S367" s="11" t="s">
        <v>828</v>
      </c>
      <c r="T367" s="11"/>
      <c r="U367" s="11"/>
      <c r="V367" s="11"/>
      <c r="W367" s="11"/>
      <c r="X367" s="11"/>
      <c r="Y367" s="11"/>
    </row>
    <row r="368" spans="12:25" ht="15" hidden="1">
      <c r="L368" s="11"/>
      <c r="M368" s="11"/>
      <c r="N368" s="11"/>
      <c r="O368" s="11"/>
      <c r="P368" s="11"/>
      <c r="Q368" s="11"/>
      <c r="R368" s="11" t="s">
        <v>829</v>
      </c>
      <c r="S368" s="11" t="s">
        <v>830</v>
      </c>
      <c r="T368" s="11"/>
      <c r="U368" s="11"/>
      <c r="V368" s="11"/>
      <c r="W368" s="11"/>
      <c r="X368" s="11"/>
      <c r="Y368" s="11"/>
    </row>
    <row r="369" spans="12:25" ht="15" hidden="1">
      <c r="L369" s="11"/>
      <c r="M369" s="11"/>
      <c r="N369" s="11"/>
      <c r="O369" s="11"/>
      <c r="P369" s="11"/>
      <c r="Q369" s="11"/>
      <c r="R369" s="11" t="s">
        <v>201</v>
      </c>
      <c r="S369" s="11" t="s">
        <v>356</v>
      </c>
      <c r="T369" s="11"/>
      <c r="U369" s="11"/>
      <c r="V369" s="11"/>
      <c r="W369" s="11"/>
      <c r="X369" s="11"/>
      <c r="Y369" s="11"/>
    </row>
  </sheetData>
  <sheetProtection password="CF2A" sheet="1"/>
  <mergeCells count="3">
    <mergeCell ref="D2:H2"/>
    <mergeCell ref="A1:H1"/>
    <mergeCell ref="A2:B2"/>
  </mergeCells>
  <dataValidations count="2">
    <dataValidation type="list" allowBlank="1" showDropDown="1" showInputMessage="1" showErrorMessage="1" sqref="C2">
      <formula1>$L$4:$L$92</formula1>
    </dataValidation>
    <dataValidation type="list" allowBlank="1" showInputMessage="1" showErrorMessage="1" sqref="E4:E53">
      <formula1>$X$4:$X$24</formula1>
    </dataValidation>
  </dataValidation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0" defaultRowHeight="15" zeroHeight="1"/>
  <cols>
    <col min="1" max="1" width="12.28125" style="20" hidden="1" customWidth="1"/>
    <col min="2" max="2" width="9.28125" style="20" hidden="1" customWidth="1"/>
    <col min="3" max="3" width="69.00390625" style="20" bestFit="1" customWidth="1"/>
    <col min="4" max="4" width="8.8515625" style="20" customWidth="1"/>
    <col min="5" max="5" width="14.28125" style="20" bestFit="1" customWidth="1"/>
    <col min="6" max="6" width="9.421875" style="20" customWidth="1"/>
    <col min="7" max="7" width="13.421875" style="20" customWidth="1"/>
    <col min="8" max="8" width="13.28125" style="20" bestFit="1" customWidth="1"/>
    <col min="9" max="16384" width="9.140625" style="20" hidden="1" customWidth="1"/>
  </cols>
  <sheetData>
    <row r="1" spans="1:8" s="3" customFormat="1" ht="24.75" customHeight="1">
      <c r="A1" s="8" t="s">
        <v>222</v>
      </c>
      <c r="B1" s="8" t="s">
        <v>223</v>
      </c>
      <c r="C1" s="9" t="s">
        <v>224</v>
      </c>
      <c r="D1" s="9" t="s">
        <v>86</v>
      </c>
      <c r="E1" s="9" t="s">
        <v>202</v>
      </c>
      <c r="F1" s="9" t="s">
        <v>203</v>
      </c>
      <c r="G1" s="9" t="s">
        <v>225</v>
      </c>
      <c r="H1" s="9" t="s">
        <v>226</v>
      </c>
    </row>
    <row r="2" spans="1:8" ht="15.75">
      <c r="A2" s="16">
        <f>IF(Solicitacao!H4&lt;&gt;0,LEFT(Uso_COPLEC!B2,6),"")</f>
      </c>
      <c r="B2" s="16">
        <f>IF(Solicitacao!H4&lt;&gt;0,Solicitacao!$C$2,"")</f>
      </c>
      <c r="C2" s="17">
        <f>IF(H2&lt;&gt;"",Solicitacao!$D$2,"")</f>
      </c>
      <c r="D2" s="18">
        <f>IF(Solicitacao!H4&lt;&gt;0,Solicitacao!B4,"")</f>
      </c>
      <c r="E2" s="18">
        <f>IF(Solicitacao!H4&lt;&gt;0,Solicitacao!C4,"")</f>
      </c>
      <c r="F2" s="18">
        <f>IF(Solicitacao!H4&lt;&gt;0,Solicitacao!D4,"")</f>
      </c>
      <c r="G2" s="18">
        <f>IF(Solicitacao!H4&lt;&gt;0,Solicitacao!F4,"")</f>
      </c>
      <c r="H2" s="19">
        <f>IF(Solicitacao!H4&gt;0,Solicitacao!H4,"")</f>
      </c>
    </row>
    <row r="3" spans="1:8" ht="15.75">
      <c r="A3" s="21">
        <f>IF(Solicitacao!H5&lt;&gt;0,LEFT(Uso_COPLEC!B3,6),"")</f>
      </c>
      <c r="B3" s="21">
        <f>IF(Solicitacao!H5&lt;&gt;0,Solicitacao!$C$2,"")</f>
      </c>
      <c r="C3" s="17">
        <f>IF(H3&lt;&gt;"",Solicitacao!$D$2,"")</f>
      </c>
      <c r="D3" s="18">
        <f>IF(Solicitacao!H5&lt;&gt;0,Solicitacao!B5,"")</f>
      </c>
      <c r="E3" s="18">
        <f>IF(Solicitacao!H5&lt;&gt;0,Solicitacao!C5,"")</f>
      </c>
      <c r="F3" s="18">
        <f>IF(Solicitacao!H5&lt;&gt;0,Solicitacao!D5,"")</f>
      </c>
      <c r="G3" s="18">
        <f>IF(Solicitacao!H5&lt;&gt;0,Solicitacao!F5,"")</f>
      </c>
      <c r="H3" s="19">
        <f>IF(Solicitacao!H5&gt;0,Solicitacao!H5,"")</f>
      </c>
    </row>
    <row r="4" spans="1:8" ht="15.75">
      <c r="A4" s="16">
        <f>IF(Solicitacao!H6&lt;&gt;0,LEFT(Uso_COPLEC!B4,6),"")</f>
      </c>
      <c r="B4" s="16">
        <f>IF(Solicitacao!H6&lt;&gt;0,Solicitacao!$C$2,"")</f>
      </c>
      <c r="C4" s="17">
        <f>IF(H4&lt;&gt;"",Solicitacao!$D$2,"")</f>
      </c>
      <c r="D4" s="18">
        <f>IF(Solicitacao!H6&lt;&gt;0,Solicitacao!B6,"")</f>
      </c>
      <c r="E4" s="18">
        <f>IF(Solicitacao!H6&lt;&gt;0,Solicitacao!C6,"")</f>
      </c>
      <c r="F4" s="18">
        <f>IF(Solicitacao!H6&lt;&gt;0,Solicitacao!D6,"")</f>
      </c>
      <c r="G4" s="18">
        <f>IF(Solicitacao!H6&lt;&gt;0,Solicitacao!F6,"")</f>
      </c>
      <c r="H4" s="19">
        <f>IF(Solicitacao!H6&gt;0,Solicitacao!H6,"")</f>
      </c>
    </row>
    <row r="5" spans="1:8" ht="15.75">
      <c r="A5" s="21">
        <f>IF(Solicitacao!H7&lt;&gt;0,LEFT(Uso_COPLEC!B5,6),"")</f>
      </c>
      <c r="B5" s="21">
        <f>IF(Solicitacao!H7&lt;&gt;0,Solicitacao!$C$2,"")</f>
      </c>
      <c r="C5" s="17">
        <f>IF(H5&lt;&gt;"",Solicitacao!$D$2,"")</f>
      </c>
      <c r="D5" s="18">
        <f>IF(Solicitacao!H7&lt;&gt;0,Solicitacao!B7,"")</f>
      </c>
      <c r="E5" s="18">
        <f>IF(Solicitacao!H7&lt;&gt;0,Solicitacao!C7,"")</f>
      </c>
      <c r="F5" s="18">
        <f>IF(Solicitacao!H7&lt;&gt;0,Solicitacao!D7,"")</f>
      </c>
      <c r="G5" s="18">
        <f>IF(Solicitacao!H7&lt;&gt;0,Solicitacao!F7,"")</f>
      </c>
      <c r="H5" s="19">
        <f>IF(Solicitacao!H7&gt;0,Solicitacao!H7,"")</f>
      </c>
    </row>
    <row r="6" spans="1:8" ht="15.75">
      <c r="A6" s="16">
        <f>IF(Solicitacao!H8&lt;&gt;0,LEFT(Uso_COPLEC!B6,6),"")</f>
      </c>
      <c r="B6" s="16">
        <f>IF(Solicitacao!H8&lt;&gt;0,Solicitacao!$C$2,"")</f>
      </c>
      <c r="C6" s="17">
        <f>IF(H6&lt;&gt;"",Solicitacao!$D$2,"")</f>
      </c>
      <c r="D6" s="18">
        <f>IF(Solicitacao!H8&lt;&gt;0,Solicitacao!B8,"")</f>
      </c>
      <c r="E6" s="18">
        <f>IF(Solicitacao!H8&lt;&gt;0,Solicitacao!C8,"")</f>
      </c>
      <c r="F6" s="18">
        <f>IF(Solicitacao!H8&lt;&gt;0,Solicitacao!D8,"")</f>
      </c>
      <c r="G6" s="18">
        <f>IF(Solicitacao!H8&lt;&gt;0,Solicitacao!F8,"")</f>
      </c>
      <c r="H6" s="19">
        <f>IF(Solicitacao!H8&gt;0,Solicitacao!H8,"")</f>
      </c>
    </row>
    <row r="7" spans="1:8" ht="15.75">
      <c r="A7" s="21">
        <f>IF(Solicitacao!H9&lt;&gt;0,LEFT(Uso_COPLEC!B7,6),"")</f>
      </c>
      <c r="B7" s="21">
        <f>IF(Solicitacao!H9&lt;&gt;0,Solicitacao!$C$2,"")</f>
      </c>
      <c r="C7" s="17">
        <f>IF(H7&lt;&gt;"",Solicitacao!$D$2,"")</f>
      </c>
      <c r="D7" s="18">
        <f>IF(Solicitacao!H9&lt;&gt;0,Solicitacao!B9,"")</f>
      </c>
      <c r="E7" s="18">
        <f>IF(Solicitacao!H9&lt;&gt;0,Solicitacao!C9,"")</f>
      </c>
      <c r="F7" s="18">
        <f>IF(Solicitacao!H9&lt;&gt;0,Solicitacao!D9,"")</f>
      </c>
      <c r="G7" s="18">
        <f>IF(Solicitacao!H9&lt;&gt;0,Solicitacao!F9,"")</f>
      </c>
      <c r="H7" s="19">
        <f>IF(Solicitacao!H9&gt;0,Solicitacao!H9,"")</f>
      </c>
    </row>
    <row r="8" spans="1:8" ht="15.75">
      <c r="A8" s="16">
        <f>IF(Solicitacao!H10&lt;&gt;0,LEFT(Uso_COPLEC!B8,6),"")</f>
      </c>
      <c r="B8" s="16">
        <f>IF(Solicitacao!H10&lt;&gt;0,Solicitacao!$C$2,"")</f>
      </c>
      <c r="C8" s="17">
        <f>IF(H8&lt;&gt;"",Solicitacao!$D$2,"")</f>
      </c>
      <c r="D8" s="18">
        <f>IF(Solicitacao!H10&lt;&gt;0,Solicitacao!B10,"")</f>
      </c>
      <c r="E8" s="18">
        <f>IF(Solicitacao!H10&lt;&gt;0,Solicitacao!C10,"")</f>
      </c>
      <c r="F8" s="18">
        <f>IF(Solicitacao!H10&lt;&gt;0,Solicitacao!D10,"")</f>
      </c>
      <c r="G8" s="18">
        <f>IF(Solicitacao!H10&lt;&gt;0,Solicitacao!F10,"")</f>
      </c>
      <c r="H8" s="19">
        <f>IF(Solicitacao!H10&gt;0,Solicitacao!H10,"")</f>
      </c>
    </row>
    <row r="9" spans="1:8" ht="15.75">
      <c r="A9" s="21">
        <f>IF(Solicitacao!H11&lt;&gt;0,LEFT(Uso_COPLEC!B9,6),"")</f>
      </c>
      <c r="B9" s="21">
        <f>IF(Solicitacao!H11&lt;&gt;0,Solicitacao!$C$2,"")</f>
      </c>
      <c r="C9" s="17">
        <f>IF(H9&lt;&gt;"",Solicitacao!$D$2,"")</f>
      </c>
      <c r="D9" s="18">
        <f>IF(Solicitacao!H11&lt;&gt;0,Solicitacao!B11,"")</f>
      </c>
      <c r="E9" s="18">
        <f>IF(Solicitacao!H11&lt;&gt;0,Solicitacao!C11,"")</f>
      </c>
      <c r="F9" s="18">
        <f>IF(Solicitacao!H11&lt;&gt;0,Solicitacao!D11,"")</f>
      </c>
      <c r="G9" s="18">
        <f>IF(Solicitacao!H11&lt;&gt;0,Solicitacao!F11,"")</f>
      </c>
      <c r="H9" s="19">
        <f>IF(Solicitacao!H11&gt;0,Solicitacao!H11,"")</f>
      </c>
    </row>
    <row r="10" spans="1:8" ht="15.75">
      <c r="A10" s="16">
        <f>IF(Solicitacao!H12&lt;&gt;0,LEFT(Uso_COPLEC!B10,6),"")</f>
      </c>
      <c r="B10" s="16">
        <f>IF(Solicitacao!H12&lt;&gt;0,Solicitacao!$C$2,"")</f>
      </c>
      <c r="C10" s="17">
        <f>IF(H10&lt;&gt;"",Solicitacao!$D$2,"")</f>
      </c>
      <c r="D10" s="18">
        <f>IF(Solicitacao!H12&lt;&gt;0,Solicitacao!B12,"")</f>
      </c>
      <c r="E10" s="18">
        <f>IF(Solicitacao!H12&lt;&gt;0,Solicitacao!C12,"")</f>
      </c>
      <c r="F10" s="18">
        <f>IF(Solicitacao!H12&lt;&gt;0,Solicitacao!D12,"")</f>
      </c>
      <c r="G10" s="18">
        <f>IF(Solicitacao!H12&lt;&gt;0,Solicitacao!F12,"")</f>
      </c>
      <c r="H10" s="19">
        <f>IF(Solicitacao!H12&gt;0,Solicitacao!H12,"")</f>
      </c>
    </row>
    <row r="11" spans="1:8" ht="15.75">
      <c r="A11" s="21">
        <f>IF(Solicitacao!H13&lt;&gt;0,LEFT(Uso_COPLEC!B11,6),"")</f>
      </c>
      <c r="B11" s="21">
        <f>IF(Solicitacao!H13&lt;&gt;0,Solicitacao!$C$2,"")</f>
      </c>
      <c r="C11" s="17">
        <f>IF(H11&lt;&gt;"",Solicitacao!$D$2,"")</f>
      </c>
      <c r="D11" s="18">
        <f>IF(Solicitacao!H13&lt;&gt;0,Solicitacao!B13,"")</f>
      </c>
      <c r="E11" s="18">
        <f>IF(Solicitacao!H13&lt;&gt;0,Solicitacao!C13,"")</f>
      </c>
      <c r="F11" s="18">
        <f>IF(Solicitacao!H13&lt;&gt;0,Solicitacao!D13,"")</f>
      </c>
      <c r="G11" s="18">
        <f>IF(Solicitacao!H13&lt;&gt;0,Solicitacao!F13,"")</f>
      </c>
      <c r="H11" s="19">
        <f>IF(Solicitacao!H13&gt;0,Solicitacao!H13,"")</f>
      </c>
    </row>
    <row r="12" spans="1:8" ht="15.75">
      <c r="A12" s="16">
        <f>IF(Solicitacao!H14&lt;&gt;0,LEFT(Uso_COPLEC!B12,6),"")</f>
      </c>
      <c r="B12" s="16">
        <f>IF(Solicitacao!H14&lt;&gt;0,Solicitacao!$C$2,"")</f>
      </c>
      <c r="C12" s="17">
        <f>IF(H12&lt;&gt;"",Solicitacao!$D$2,"")</f>
      </c>
      <c r="D12" s="18">
        <f>IF(Solicitacao!H14&lt;&gt;0,Solicitacao!B14,"")</f>
      </c>
      <c r="E12" s="18">
        <f>IF(Solicitacao!H14&lt;&gt;0,Solicitacao!C14,"")</f>
      </c>
      <c r="F12" s="18">
        <f>IF(Solicitacao!H14&lt;&gt;0,Solicitacao!D14,"")</f>
      </c>
      <c r="G12" s="18">
        <f>IF(Solicitacao!H14&lt;&gt;0,Solicitacao!F14,"")</f>
      </c>
      <c r="H12" s="19">
        <f>IF(Solicitacao!H14&gt;0,Solicitacao!H14,"")</f>
      </c>
    </row>
    <row r="13" spans="1:8" ht="15.75">
      <c r="A13" s="21">
        <f>IF(Solicitacao!H15&lt;&gt;0,LEFT(Uso_COPLEC!B13,6),"")</f>
      </c>
      <c r="B13" s="21">
        <f>IF(Solicitacao!H15&lt;&gt;0,Solicitacao!$C$2,"")</f>
      </c>
      <c r="C13" s="17">
        <f>IF(H13&lt;&gt;"",Solicitacao!$D$2,"")</f>
      </c>
      <c r="D13" s="18">
        <f>IF(Solicitacao!H15&lt;&gt;0,Solicitacao!B15,"")</f>
      </c>
      <c r="E13" s="18">
        <f>IF(Solicitacao!H15&lt;&gt;0,Solicitacao!C15,"")</f>
      </c>
      <c r="F13" s="18">
        <f>IF(Solicitacao!H15&lt;&gt;0,Solicitacao!D15,"")</f>
      </c>
      <c r="G13" s="18">
        <f>IF(Solicitacao!H15&lt;&gt;0,Solicitacao!F15,"")</f>
      </c>
      <c r="H13" s="19">
        <f>IF(Solicitacao!H15&gt;0,Solicitacao!H15,"")</f>
      </c>
    </row>
    <row r="14" spans="1:8" ht="15.75">
      <c r="A14" s="16">
        <f>IF(Solicitacao!H16&lt;&gt;0,LEFT(Uso_COPLEC!B14,6),"")</f>
      </c>
      <c r="B14" s="16">
        <f>IF(Solicitacao!H16&lt;&gt;0,Solicitacao!$C$2,"")</f>
      </c>
      <c r="C14" s="17">
        <f>IF(H14&lt;&gt;"",Solicitacao!$D$2,"")</f>
      </c>
      <c r="D14" s="18">
        <f>IF(Solicitacao!H16&lt;&gt;0,Solicitacao!B16,"")</f>
      </c>
      <c r="E14" s="18">
        <f>IF(Solicitacao!H16&lt;&gt;0,Solicitacao!C16,"")</f>
      </c>
      <c r="F14" s="18">
        <f>IF(Solicitacao!H16&lt;&gt;0,Solicitacao!D16,"")</f>
      </c>
      <c r="G14" s="18">
        <f>IF(Solicitacao!H16&lt;&gt;0,Solicitacao!F16,"")</f>
      </c>
      <c r="H14" s="19">
        <f>IF(Solicitacao!H16&gt;0,Solicitacao!H16,"")</f>
      </c>
    </row>
    <row r="15" spans="1:8" ht="15.75">
      <c r="A15" s="21">
        <f>IF(Solicitacao!H17&lt;&gt;0,LEFT(Uso_COPLEC!B15,6),"")</f>
      </c>
      <c r="B15" s="21">
        <f>IF(Solicitacao!H17&lt;&gt;0,Solicitacao!$C$2,"")</f>
      </c>
      <c r="C15" s="17">
        <f>IF(H15&lt;&gt;"",Solicitacao!$D$2,"")</f>
      </c>
      <c r="D15" s="18">
        <f>IF(Solicitacao!H17&lt;&gt;0,Solicitacao!B17,"")</f>
      </c>
      <c r="E15" s="18">
        <f>IF(Solicitacao!H17&lt;&gt;0,Solicitacao!C17,"")</f>
      </c>
      <c r="F15" s="18">
        <f>IF(Solicitacao!H17&lt;&gt;0,Solicitacao!D17,"")</f>
      </c>
      <c r="G15" s="18">
        <f>IF(Solicitacao!H17&lt;&gt;0,Solicitacao!F17,"")</f>
      </c>
      <c r="H15" s="19">
        <f>IF(Solicitacao!H17&gt;0,Solicitacao!H17,"")</f>
      </c>
    </row>
    <row r="16" spans="1:8" ht="15.75">
      <c r="A16" s="16">
        <f>IF(Solicitacao!H18&lt;&gt;0,LEFT(Uso_COPLEC!B16,6),"")</f>
      </c>
      <c r="B16" s="16">
        <f>IF(Solicitacao!H18&lt;&gt;0,Solicitacao!$C$2,"")</f>
      </c>
      <c r="C16" s="17">
        <f>IF(H16&lt;&gt;"",Solicitacao!$D$2,"")</f>
      </c>
      <c r="D16" s="18">
        <f>IF(Solicitacao!H18&lt;&gt;0,Solicitacao!B18,"")</f>
      </c>
      <c r="E16" s="18">
        <f>IF(Solicitacao!H18&lt;&gt;0,Solicitacao!C18,"")</f>
      </c>
      <c r="F16" s="18">
        <f>IF(Solicitacao!H18&lt;&gt;0,Solicitacao!D18,"")</f>
      </c>
      <c r="G16" s="18">
        <f>IF(Solicitacao!H18&lt;&gt;0,Solicitacao!F18,"")</f>
      </c>
      <c r="H16" s="19">
        <f>IF(Solicitacao!H18&gt;0,Solicitacao!H18,"")</f>
      </c>
    </row>
    <row r="17" spans="1:8" ht="15.75">
      <c r="A17" s="21">
        <f>IF(Solicitacao!H19&lt;&gt;0,LEFT(Uso_COPLEC!B17,6),"")</f>
      </c>
      <c r="B17" s="21">
        <f>IF(Solicitacao!H19&lt;&gt;0,Solicitacao!$C$2,"")</f>
      </c>
      <c r="C17" s="17">
        <f>IF(H17&lt;&gt;"",Solicitacao!$D$2,"")</f>
      </c>
      <c r="D17" s="18">
        <f>IF(Solicitacao!H19&lt;&gt;0,Solicitacao!B19,"")</f>
      </c>
      <c r="E17" s="18">
        <f>IF(Solicitacao!H19&lt;&gt;0,Solicitacao!C19,"")</f>
      </c>
      <c r="F17" s="18">
        <f>IF(Solicitacao!H19&lt;&gt;0,Solicitacao!D19,"")</f>
      </c>
      <c r="G17" s="18">
        <f>IF(Solicitacao!H19&lt;&gt;0,Solicitacao!F19,"")</f>
      </c>
      <c r="H17" s="19">
        <f>IF(Solicitacao!H19&gt;0,Solicitacao!H19,"")</f>
      </c>
    </row>
    <row r="18" spans="1:8" ht="15.75">
      <c r="A18" s="16">
        <f>IF(Solicitacao!H20&lt;&gt;0,LEFT(Uso_COPLEC!B18,6),"")</f>
      </c>
      <c r="B18" s="16">
        <f>IF(Solicitacao!H20&lt;&gt;0,Solicitacao!$C$2,"")</f>
      </c>
      <c r="C18" s="17">
        <f>IF(H18&lt;&gt;"",Solicitacao!$D$2,"")</f>
      </c>
      <c r="D18" s="18">
        <f>IF(Solicitacao!H20&lt;&gt;0,Solicitacao!B20,"")</f>
      </c>
      <c r="E18" s="18">
        <f>IF(Solicitacao!H20&lt;&gt;0,Solicitacao!C20,"")</f>
      </c>
      <c r="F18" s="18">
        <f>IF(Solicitacao!H20&lt;&gt;0,Solicitacao!D20,"")</f>
      </c>
      <c r="G18" s="18">
        <f>IF(Solicitacao!H20&lt;&gt;0,Solicitacao!F20,"")</f>
      </c>
      <c r="H18" s="19">
        <f>IF(Solicitacao!H20&gt;0,Solicitacao!H20,"")</f>
      </c>
    </row>
    <row r="19" spans="1:8" ht="15.75">
      <c r="A19" s="21">
        <f>IF(Solicitacao!H21&lt;&gt;0,LEFT(Uso_COPLEC!B19,6),"")</f>
      </c>
      <c r="B19" s="21">
        <f>IF(Solicitacao!H21&lt;&gt;0,Solicitacao!$C$2,"")</f>
      </c>
      <c r="C19" s="17">
        <f>IF(H19&lt;&gt;"",Solicitacao!$D$2,"")</f>
      </c>
      <c r="D19" s="18">
        <f>IF(Solicitacao!H21&lt;&gt;0,Solicitacao!B21,"")</f>
      </c>
      <c r="E19" s="18">
        <f>IF(Solicitacao!H21&lt;&gt;0,Solicitacao!C21,"")</f>
      </c>
      <c r="F19" s="18">
        <f>IF(Solicitacao!H21&lt;&gt;0,Solicitacao!D21,"")</f>
      </c>
      <c r="G19" s="18">
        <f>IF(Solicitacao!H21&lt;&gt;0,Solicitacao!F21,"")</f>
      </c>
      <c r="H19" s="19">
        <f>IF(Solicitacao!H21&gt;0,Solicitacao!H21,"")</f>
      </c>
    </row>
    <row r="20" spans="1:8" ht="15.75">
      <c r="A20" s="16">
        <f>IF(Solicitacao!H22&lt;&gt;0,LEFT(Uso_COPLEC!B20,6),"")</f>
      </c>
      <c r="B20" s="16">
        <f>IF(Solicitacao!H22&lt;&gt;0,Solicitacao!$C$2,"")</f>
      </c>
      <c r="C20" s="17">
        <f>IF(H20&lt;&gt;"",Solicitacao!$D$2,"")</f>
      </c>
      <c r="D20" s="18">
        <f>IF(Solicitacao!H22&lt;&gt;0,Solicitacao!B22,"")</f>
      </c>
      <c r="E20" s="18">
        <f>IF(Solicitacao!H22&lt;&gt;0,Solicitacao!C22,"")</f>
      </c>
      <c r="F20" s="18">
        <f>IF(Solicitacao!H22&lt;&gt;0,Solicitacao!D22,"")</f>
      </c>
      <c r="G20" s="18">
        <f>IF(Solicitacao!H22&lt;&gt;0,Solicitacao!F22,"")</f>
      </c>
      <c r="H20" s="19">
        <f>IF(Solicitacao!H22&gt;0,Solicitacao!H22,"")</f>
      </c>
    </row>
    <row r="21" spans="1:8" ht="15.75">
      <c r="A21" s="21">
        <f>IF(Solicitacao!H23&lt;&gt;0,LEFT(Uso_COPLEC!B21,6),"")</f>
      </c>
      <c r="B21" s="21">
        <f>IF(Solicitacao!H23&lt;&gt;0,Solicitacao!$C$2,"")</f>
      </c>
      <c r="C21" s="17">
        <f>IF(H21&lt;&gt;"",Solicitacao!$D$2,"")</f>
      </c>
      <c r="D21" s="18">
        <f>IF(Solicitacao!H23&lt;&gt;0,Solicitacao!B23,"")</f>
      </c>
      <c r="E21" s="18">
        <f>IF(Solicitacao!H23&lt;&gt;0,Solicitacao!C23,"")</f>
      </c>
      <c r="F21" s="18">
        <f>IF(Solicitacao!H23&lt;&gt;0,Solicitacao!D23,"")</f>
      </c>
      <c r="G21" s="18">
        <f>IF(Solicitacao!H23&lt;&gt;0,Solicitacao!F23,"")</f>
      </c>
      <c r="H21" s="19">
        <f>IF(Solicitacao!H23&gt;0,Solicitacao!H23,"")</f>
      </c>
    </row>
    <row r="22" spans="1:8" ht="15.75">
      <c r="A22" s="16">
        <f>IF(Solicitacao!H24&lt;&gt;0,LEFT(Uso_COPLEC!B22,6),"")</f>
      </c>
      <c r="B22" s="16">
        <f>IF(Solicitacao!H24&lt;&gt;0,Solicitacao!$C$2,"")</f>
      </c>
      <c r="C22" s="17">
        <f>IF(H22&lt;&gt;"",Solicitacao!$D$2,"")</f>
      </c>
      <c r="D22" s="18">
        <f>IF(Solicitacao!H24&lt;&gt;0,Solicitacao!B24,"")</f>
      </c>
      <c r="E22" s="18">
        <f>IF(Solicitacao!H24&lt;&gt;0,Solicitacao!C24,"")</f>
      </c>
      <c r="F22" s="18">
        <f>IF(Solicitacao!H24&lt;&gt;0,Solicitacao!D24,"")</f>
      </c>
      <c r="G22" s="18">
        <f>IF(Solicitacao!H24&lt;&gt;0,Solicitacao!F24,"")</f>
      </c>
      <c r="H22" s="19">
        <f>IF(Solicitacao!H24&gt;0,Solicitacao!H24,"")</f>
      </c>
    </row>
    <row r="23" spans="1:8" ht="15.75">
      <c r="A23" s="21">
        <f>IF(Solicitacao!H25&lt;&gt;0,LEFT(Uso_COPLEC!B23,6),"")</f>
      </c>
      <c r="B23" s="21">
        <f>IF(Solicitacao!H25&lt;&gt;0,Solicitacao!$C$2,"")</f>
      </c>
      <c r="C23" s="17">
        <f>IF(H23&lt;&gt;"",Solicitacao!$D$2,"")</f>
      </c>
      <c r="D23" s="18">
        <f>IF(Solicitacao!H25&lt;&gt;0,Solicitacao!B25,"")</f>
      </c>
      <c r="E23" s="18">
        <f>IF(Solicitacao!H25&lt;&gt;0,Solicitacao!C25,"")</f>
      </c>
      <c r="F23" s="18">
        <f>IF(Solicitacao!H25&lt;&gt;0,Solicitacao!D25,"")</f>
      </c>
      <c r="G23" s="18">
        <f>IF(Solicitacao!H25&lt;&gt;0,Solicitacao!F25,"")</f>
      </c>
      <c r="H23" s="19">
        <f>IF(Solicitacao!H25&gt;0,Solicitacao!H25,"")</f>
      </c>
    </row>
    <row r="24" spans="1:8" ht="15.75">
      <c r="A24" s="16">
        <f>IF(Solicitacao!H26&lt;&gt;0,LEFT(Uso_COPLEC!B24,6),"")</f>
      </c>
      <c r="B24" s="16">
        <f>IF(Solicitacao!H26&lt;&gt;0,Solicitacao!$C$2,"")</f>
      </c>
      <c r="C24" s="17">
        <f>IF(H24&lt;&gt;"",Solicitacao!$D$2,"")</f>
      </c>
      <c r="D24" s="18">
        <f>IF(Solicitacao!H26&lt;&gt;0,Solicitacao!B26,"")</f>
      </c>
      <c r="E24" s="18">
        <f>IF(Solicitacao!H26&lt;&gt;0,Solicitacao!C26,"")</f>
      </c>
      <c r="F24" s="18">
        <f>IF(Solicitacao!H26&lt;&gt;0,Solicitacao!D26,"")</f>
      </c>
      <c r="G24" s="18">
        <f>IF(Solicitacao!H26&lt;&gt;0,Solicitacao!F26,"")</f>
      </c>
      <c r="H24" s="19">
        <f>IF(Solicitacao!H26&gt;0,Solicitacao!H26,"")</f>
      </c>
    </row>
    <row r="25" spans="1:8" ht="15.75">
      <c r="A25" s="21">
        <f>IF(Solicitacao!H27&lt;&gt;0,LEFT(Uso_COPLEC!B25,6),"")</f>
      </c>
      <c r="B25" s="21">
        <f>IF(Solicitacao!H27&lt;&gt;0,Solicitacao!$C$2,"")</f>
      </c>
      <c r="C25" s="17">
        <f>IF(H25&lt;&gt;"",Solicitacao!$D$2,"")</f>
      </c>
      <c r="D25" s="18">
        <f>IF(Solicitacao!H27&lt;&gt;0,Solicitacao!B27,"")</f>
      </c>
      <c r="E25" s="18">
        <f>IF(Solicitacao!H27&lt;&gt;0,Solicitacao!C27,"")</f>
      </c>
      <c r="F25" s="18">
        <f>IF(Solicitacao!H27&lt;&gt;0,Solicitacao!D27,"")</f>
      </c>
      <c r="G25" s="18">
        <f>IF(Solicitacao!H27&lt;&gt;0,Solicitacao!F27,"")</f>
      </c>
      <c r="H25" s="19">
        <f>IF(Solicitacao!H27&gt;0,Solicitacao!H27,"")</f>
      </c>
    </row>
    <row r="26" spans="1:8" ht="15.75">
      <c r="A26" s="16">
        <f>IF(Solicitacao!H28&lt;&gt;0,LEFT(Uso_COPLEC!B26,6),"")</f>
      </c>
      <c r="B26" s="16">
        <f>IF(Solicitacao!H28&lt;&gt;0,Solicitacao!$C$2,"")</f>
      </c>
      <c r="C26" s="17">
        <f>IF(H26&lt;&gt;"",Solicitacao!$D$2,"")</f>
      </c>
      <c r="D26" s="18">
        <f>IF(Solicitacao!H28&lt;&gt;0,Solicitacao!B28,"")</f>
      </c>
      <c r="E26" s="18">
        <f>IF(Solicitacao!H28&lt;&gt;0,Solicitacao!C28,"")</f>
      </c>
      <c r="F26" s="18">
        <f>IF(Solicitacao!H28&lt;&gt;0,Solicitacao!D28,"")</f>
      </c>
      <c r="G26" s="18">
        <f>IF(Solicitacao!H28&lt;&gt;0,Solicitacao!F28,"")</f>
      </c>
      <c r="H26" s="19">
        <f>IF(Solicitacao!H28&gt;0,Solicitacao!H28,"")</f>
      </c>
    </row>
    <row r="27" spans="1:8" ht="15.75">
      <c r="A27" s="21">
        <f>IF(Solicitacao!H29&lt;&gt;0,LEFT(Uso_COPLEC!B27,6),"")</f>
      </c>
      <c r="B27" s="21">
        <f>IF(Solicitacao!H29&lt;&gt;0,Solicitacao!$C$2,"")</f>
      </c>
      <c r="C27" s="17">
        <f>IF(H27&lt;&gt;"",Solicitacao!$D$2,"")</f>
      </c>
      <c r="D27" s="18">
        <f>IF(Solicitacao!H29&lt;&gt;0,Solicitacao!B29,"")</f>
      </c>
      <c r="E27" s="18">
        <f>IF(Solicitacao!H29&lt;&gt;0,Solicitacao!C29,"")</f>
      </c>
      <c r="F27" s="18">
        <f>IF(Solicitacao!H29&lt;&gt;0,Solicitacao!D29,"")</f>
      </c>
      <c r="G27" s="18">
        <f>IF(Solicitacao!H29&lt;&gt;0,Solicitacao!F29,"")</f>
      </c>
      <c r="H27" s="19">
        <f>IF(Solicitacao!H29&gt;0,Solicitacao!H29,"")</f>
      </c>
    </row>
    <row r="28" spans="1:8" ht="15.75">
      <c r="A28" s="16">
        <f>IF(Solicitacao!H30&lt;&gt;0,LEFT(Uso_COPLEC!B28,6),"")</f>
      </c>
      <c r="B28" s="16">
        <f>IF(Solicitacao!H30&lt;&gt;0,Solicitacao!$C$2,"")</f>
      </c>
      <c r="C28" s="17">
        <f>IF(H28&lt;&gt;"",Solicitacao!$D$2,"")</f>
      </c>
      <c r="D28" s="18">
        <f>IF(Solicitacao!H30&lt;&gt;0,Solicitacao!B30,"")</f>
      </c>
      <c r="E28" s="18">
        <f>IF(Solicitacao!H30&lt;&gt;0,Solicitacao!C30,"")</f>
      </c>
      <c r="F28" s="18">
        <f>IF(Solicitacao!H30&lt;&gt;0,Solicitacao!D30,"")</f>
      </c>
      <c r="G28" s="18">
        <f>IF(Solicitacao!H30&lt;&gt;0,Solicitacao!F30,"")</f>
      </c>
      <c r="H28" s="19">
        <f>IF(Solicitacao!H30&gt;0,Solicitacao!H30,"")</f>
      </c>
    </row>
    <row r="29" spans="1:8" ht="15.75">
      <c r="A29" s="21">
        <f>IF(Solicitacao!H31&lt;&gt;0,LEFT(Uso_COPLEC!B29,6),"")</f>
      </c>
      <c r="B29" s="21">
        <f>IF(Solicitacao!H31&lt;&gt;0,Solicitacao!$C$2,"")</f>
      </c>
      <c r="C29" s="17">
        <f>IF(H29&lt;&gt;"",Solicitacao!$D$2,"")</f>
      </c>
      <c r="D29" s="18">
        <f>IF(Solicitacao!H31&lt;&gt;0,Solicitacao!B31,"")</f>
      </c>
      <c r="E29" s="18">
        <f>IF(Solicitacao!H31&lt;&gt;0,Solicitacao!C31,"")</f>
      </c>
      <c r="F29" s="18">
        <f>IF(Solicitacao!H31&lt;&gt;0,Solicitacao!D31,"")</f>
      </c>
      <c r="G29" s="18">
        <f>IF(Solicitacao!H31&lt;&gt;0,Solicitacao!F31,"")</f>
      </c>
      <c r="H29" s="19">
        <f>IF(Solicitacao!H31&gt;0,Solicitacao!H31,"")</f>
      </c>
    </row>
    <row r="30" spans="1:8" ht="15.75">
      <c r="A30" s="16">
        <f>IF(Solicitacao!H32&lt;&gt;0,LEFT(Uso_COPLEC!B30,6),"")</f>
      </c>
      <c r="B30" s="16">
        <f>IF(Solicitacao!H32&lt;&gt;0,Solicitacao!$C$2,"")</f>
      </c>
      <c r="C30" s="17">
        <f>IF(H30&lt;&gt;"",Solicitacao!$D$2,"")</f>
      </c>
      <c r="D30" s="18">
        <f>IF(Solicitacao!H32&lt;&gt;0,Solicitacao!B32,"")</f>
      </c>
      <c r="E30" s="18">
        <f>IF(Solicitacao!H32&lt;&gt;0,Solicitacao!C32,"")</f>
      </c>
      <c r="F30" s="18">
        <f>IF(Solicitacao!H32&lt;&gt;0,Solicitacao!D32,"")</f>
      </c>
      <c r="G30" s="18">
        <f>IF(Solicitacao!H32&lt;&gt;0,Solicitacao!F32,"")</f>
      </c>
      <c r="H30" s="19">
        <f>IF(Solicitacao!H32&gt;0,Solicitacao!H32,"")</f>
      </c>
    </row>
    <row r="31" spans="1:8" ht="15.75">
      <c r="A31" s="21">
        <f>IF(Solicitacao!H33&lt;&gt;0,LEFT(Uso_COPLEC!B31,6),"")</f>
      </c>
      <c r="B31" s="21">
        <f>IF(Solicitacao!H33&lt;&gt;0,Solicitacao!$C$2,"")</f>
      </c>
      <c r="C31" s="17">
        <f>IF(H31&lt;&gt;"",Solicitacao!$D$2,"")</f>
      </c>
      <c r="D31" s="18">
        <f>IF(Solicitacao!H33&lt;&gt;0,Solicitacao!B33,"")</f>
      </c>
      <c r="E31" s="18">
        <f>IF(Solicitacao!H33&lt;&gt;0,Solicitacao!C33,"")</f>
      </c>
      <c r="F31" s="18">
        <f>IF(Solicitacao!H33&lt;&gt;0,Solicitacao!D33,"")</f>
      </c>
      <c r="G31" s="18">
        <f>IF(Solicitacao!H33&lt;&gt;0,Solicitacao!F33,"")</f>
      </c>
      <c r="H31" s="19">
        <f>IF(Solicitacao!H33&gt;0,Solicitacao!H33,"")</f>
      </c>
    </row>
    <row r="32" spans="1:8" ht="15.75">
      <c r="A32" s="16">
        <f>IF(Solicitacao!H34&lt;&gt;0,LEFT(Uso_COPLEC!B32,6),"")</f>
      </c>
      <c r="B32" s="16">
        <f>IF(Solicitacao!H34&lt;&gt;0,Solicitacao!$C$2,"")</f>
      </c>
      <c r="C32" s="17">
        <f>IF(H32&lt;&gt;"",Solicitacao!$D$2,"")</f>
      </c>
      <c r="D32" s="18">
        <f>IF(Solicitacao!H34&lt;&gt;0,Solicitacao!B34,"")</f>
      </c>
      <c r="E32" s="18">
        <f>IF(Solicitacao!H34&lt;&gt;0,Solicitacao!C34,"")</f>
      </c>
      <c r="F32" s="18">
        <f>IF(Solicitacao!H34&lt;&gt;0,Solicitacao!D34,"")</f>
      </c>
      <c r="G32" s="18">
        <f>IF(Solicitacao!H34&lt;&gt;0,Solicitacao!F34,"")</f>
      </c>
      <c r="H32" s="19">
        <f>IF(Solicitacao!H34&gt;0,Solicitacao!H34,"")</f>
      </c>
    </row>
    <row r="33" spans="1:8" ht="15.75">
      <c r="A33" s="21">
        <f>IF(Solicitacao!H35&lt;&gt;0,LEFT(Uso_COPLEC!B33,6),"")</f>
      </c>
      <c r="B33" s="21">
        <f>IF(Solicitacao!H35&lt;&gt;0,Solicitacao!$C$2,"")</f>
      </c>
      <c r="C33" s="17">
        <f>IF(H33&lt;&gt;"",Solicitacao!$D$2,"")</f>
      </c>
      <c r="D33" s="18">
        <f>IF(Solicitacao!H35&lt;&gt;0,Solicitacao!B35,"")</f>
      </c>
      <c r="E33" s="18">
        <f>IF(Solicitacao!H35&lt;&gt;0,Solicitacao!C35,"")</f>
      </c>
      <c r="F33" s="18">
        <f>IF(Solicitacao!H35&lt;&gt;0,Solicitacao!D35,"")</f>
      </c>
      <c r="G33" s="18">
        <f>IF(Solicitacao!H35&lt;&gt;0,Solicitacao!F35,"")</f>
      </c>
      <c r="H33" s="19">
        <f>IF(Solicitacao!H35&gt;0,Solicitacao!H35,"")</f>
      </c>
    </row>
    <row r="34" spans="1:8" ht="15.75">
      <c r="A34" s="16">
        <f>IF(Solicitacao!H36&lt;&gt;0,LEFT(Uso_COPLEC!B34,6),"")</f>
      </c>
      <c r="B34" s="16">
        <f>IF(Solicitacao!H36&lt;&gt;0,Solicitacao!$C$2,"")</f>
      </c>
      <c r="C34" s="17">
        <f>IF(H34&lt;&gt;"",Solicitacao!$D$2,"")</f>
      </c>
      <c r="D34" s="18">
        <f>IF(Solicitacao!H36&lt;&gt;0,Solicitacao!B36,"")</f>
      </c>
      <c r="E34" s="18">
        <f>IF(Solicitacao!H36&lt;&gt;0,Solicitacao!C36,"")</f>
      </c>
      <c r="F34" s="18">
        <f>IF(Solicitacao!H36&lt;&gt;0,Solicitacao!D36,"")</f>
      </c>
      <c r="G34" s="18">
        <f>IF(Solicitacao!H36&lt;&gt;0,Solicitacao!F36,"")</f>
      </c>
      <c r="H34" s="19">
        <f>IF(Solicitacao!H36&gt;0,Solicitacao!H36,"")</f>
      </c>
    </row>
    <row r="35" spans="1:8" ht="15.75">
      <c r="A35" s="21">
        <f>IF(Solicitacao!H37&lt;&gt;0,LEFT(Uso_COPLEC!B35,6),"")</f>
      </c>
      <c r="B35" s="21">
        <f>IF(Solicitacao!H37&lt;&gt;0,Solicitacao!$C$2,"")</f>
      </c>
      <c r="C35" s="17">
        <f>IF(H35&lt;&gt;"",Solicitacao!$D$2,"")</f>
      </c>
      <c r="D35" s="18">
        <f>IF(Solicitacao!H37&lt;&gt;0,Solicitacao!B37,"")</f>
      </c>
      <c r="E35" s="18">
        <f>IF(Solicitacao!H37&lt;&gt;0,Solicitacao!C37,"")</f>
      </c>
      <c r="F35" s="18">
        <f>IF(Solicitacao!H37&lt;&gt;0,Solicitacao!D37,"")</f>
      </c>
      <c r="G35" s="18">
        <f>IF(Solicitacao!H37&lt;&gt;0,Solicitacao!F37,"")</f>
      </c>
      <c r="H35" s="19">
        <f>IF(Solicitacao!H37&gt;0,Solicitacao!H37,"")</f>
      </c>
    </row>
    <row r="36" spans="1:8" ht="15.75">
      <c r="A36" s="16">
        <f>IF(Solicitacao!H38&lt;&gt;0,LEFT(Uso_COPLEC!B36,6),"")</f>
      </c>
      <c r="B36" s="16">
        <f>IF(Solicitacao!H38&lt;&gt;0,Solicitacao!$C$2,"")</f>
      </c>
      <c r="C36" s="17">
        <f>IF(H36&lt;&gt;"",Solicitacao!$D$2,"")</f>
      </c>
      <c r="D36" s="18">
        <f>IF(Solicitacao!H38&lt;&gt;0,Solicitacao!B38,"")</f>
      </c>
      <c r="E36" s="18">
        <f>IF(Solicitacao!H38&lt;&gt;0,Solicitacao!C38,"")</f>
      </c>
      <c r="F36" s="18">
        <f>IF(Solicitacao!H38&lt;&gt;0,Solicitacao!D38,"")</f>
      </c>
      <c r="G36" s="18">
        <f>IF(Solicitacao!H38&lt;&gt;0,Solicitacao!F38,"")</f>
      </c>
      <c r="H36" s="19">
        <f>IF(Solicitacao!H38&gt;0,Solicitacao!H38,"")</f>
      </c>
    </row>
    <row r="37" spans="1:8" ht="15.75">
      <c r="A37" s="21">
        <f>IF(Solicitacao!H39&lt;&gt;0,LEFT(Uso_COPLEC!B37,6),"")</f>
      </c>
      <c r="B37" s="21">
        <f>IF(Solicitacao!H39&lt;&gt;0,Solicitacao!$C$2,"")</f>
      </c>
      <c r="C37" s="17">
        <f>IF(H37&lt;&gt;"",Solicitacao!$D$2,"")</f>
      </c>
      <c r="D37" s="18">
        <f>IF(Solicitacao!H39&lt;&gt;0,Solicitacao!B39,"")</f>
      </c>
      <c r="E37" s="18">
        <f>IF(Solicitacao!H39&lt;&gt;0,Solicitacao!C39,"")</f>
      </c>
      <c r="F37" s="18">
        <f>IF(Solicitacao!H39&lt;&gt;0,Solicitacao!D39,"")</f>
      </c>
      <c r="G37" s="18">
        <f>IF(Solicitacao!H39&lt;&gt;0,Solicitacao!F39,"")</f>
      </c>
      <c r="H37" s="19">
        <f>IF(Solicitacao!H39&gt;0,Solicitacao!H39,"")</f>
      </c>
    </row>
    <row r="38" spans="1:8" ht="15.75">
      <c r="A38" s="16">
        <f>IF(Solicitacao!H40&lt;&gt;0,LEFT(Uso_COPLEC!B38,6),"")</f>
      </c>
      <c r="B38" s="16">
        <f>IF(Solicitacao!H40&lt;&gt;0,Solicitacao!$C$2,"")</f>
      </c>
      <c r="C38" s="17">
        <f>IF(H38&lt;&gt;"",Solicitacao!$D$2,"")</f>
      </c>
      <c r="D38" s="18">
        <f>IF(Solicitacao!H40&lt;&gt;0,Solicitacao!B40,"")</f>
      </c>
      <c r="E38" s="18">
        <f>IF(Solicitacao!H40&lt;&gt;0,Solicitacao!C40,"")</f>
      </c>
      <c r="F38" s="18">
        <f>IF(Solicitacao!H40&lt;&gt;0,Solicitacao!D40,"")</f>
      </c>
      <c r="G38" s="18">
        <f>IF(Solicitacao!H40&lt;&gt;0,Solicitacao!F40,"")</f>
      </c>
      <c r="H38" s="19">
        <f>IF(Solicitacao!H40&gt;0,Solicitacao!H40,"")</f>
      </c>
    </row>
    <row r="39" spans="1:8" ht="15.75">
      <c r="A39" s="21">
        <f>IF(Solicitacao!H41&lt;&gt;0,LEFT(Uso_COPLEC!B39,6),"")</f>
      </c>
      <c r="B39" s="21">
        <f>IF(Solicitacao!H41&lt;&gt;0,Solicitacao!$C$2,"")</f>
      </c>
      <c r="C39" s="17">
        <f>IF(H39&lt;&gt;"",Solicitacao!$D$2,"")</f>
      </c>
      <c r="D39" s="18">
        <f>IF(Solicitacao!H41&lt;&gt;0,Solicitacao!B41,"")</f>
      </c>
      <c r="E39" s="18">
        <f>IF(Solicitacao!H41&lt;&gt;0,Solicitacao!C41,"")</f>
      </c>
      <c r="F39" s="18">
        <f>IF(Solicitacao!H41&lt;&gt;0,Solicitacao!D41,"")</f>
      </c>
      <c r="G39" s="18">
        <f>IF(Solicitacao!H41&lt;&gt;0,Solicitacao!F41,"")</f>
      </c>
      <c r="H39" s="19">
        <f>IF(Solicitacao!H41&gt;0,Solicitacao!H41,"")</f>
      </c>
    </row>
    <row r="40" spans="1:8" ht="15.75">
      <c r="A40" s="16">
        <f>IF(Solicitacao!H42&lt;&gt;0,LEFT(Uso_COPLEC!B40,6),"")</f>
      </c>
      <c r="B40" s="16">
        <f>IF(Solicitacao!H42&lt;&gt;0,Solicitacao!$C$2,"")</f>
      </c>
      <c r="C40" s="17">
        <f>IF(H40&lt;&gt;"",Solicitacao!$D$2,"")</f>
      </c>
      <c r="D40" s="18">
        <f>IF(Solicitacao!H42&lt;&gt;0,Solicitacao!B42,"")</f>
      </c>
      <c r="E40" s="18">
        <f>IF(Solicitacao!H42&lt;&gt;0,Solicitacao!C42,"")</f>
      </c>
      <c r="F40" s="18">
        <f>IF(Solicitacao!H42&lt;&gt;0,Solicitacao!D42,"")</f>
      </c>
      <c r="G40" s="18">
        <f>IF(Solicitacao!H42&lt;&gt;0,Solicitacao!F42,"")</f>
      </c>
      <c r="H40" s="19">
        <f>IF(Solicitacao!H42&gt;0,Solicitacao!H42,"")</f>
      </c>
    </row>
    <row r="41" spans="1:8" ht="15.75">
      <c r="A41" s="21">
        <f>IF(Solicitacao!H43&lt;&gt;0,LEFT(Uso_COPLEC!B41,6),"")</f>
      </c>
      <c r="B41" s="21">
        <f>IF(Solicitacao!H43&lt;&gt;0,Solicitacao!$C$2,"")</f>
      </c>
      <c r="C41" s="17">
        <f>IF(H41&lt;&gt;"",Solicitacao!$D$2,"")</f>
      </c>
      <c r="D41" s="18">
        <f>IF(Solicitacao!H43&lt;&gt;0,Solicitacao!B43,"")</f>
      </c>
      <c r="E41" s="18">
        <f>IF(Solicitacao!H43&lt;&gt;0,Solicitacao!C43,"")</f>
      </c>
      <c r="F41" s="18">
        <f>IF(Solicitacao!H43&lt;&gt;0,Solicitacao!D43,"")</f>
      </c>
      <c r="G41" s="18">
        <f>IF(Solicitacao!H43&lt;&gt;0,Solicitacao!F43,"")</f>
      </c>
      <c r="H41" s="19">
        <f>IF(Solicitacao!H43&gt;0,Solicitacao!H43,"")</f>
      </c>
    </row>
    <row r="42" spans="1:8" ht="15.75">
      <c r="A42" s="16">
        <f>IF(Solicitacao!H44&lt;&gt;0,LEFT(Uso_COPLEC!B42,6),"")</f>
      </c>
      <c r="B42" s="16">
        <f>IF(Solicitacao!H44&lt;&gt;0,Solicitacao!$C$2,"")</f>
      </c>
      <c r="C42" s="17">
        <f>IF(H42&lt;&gt;"",Solicitacao!$D$2,"")</f>
      </c>
      <c r="D42" s="18">
        <f>IF(Solicitacao!H44&lt;&gt;0,Solicitacao!B44,"")</f>
      </c>
      <c r="E42" s="18">
        <f>IF(Solicitacao!H44&lt;&gt;0,Solicitacao!C44,"")</f>
      </c>
      <c r="F42" s="18">
        <f>IF(Solicitacao!H44&lt;&gt;0,Solicitacao!D44,"")</f>
      </c>
      <c r="G42" s="18">
        <f>IF(Solicitacao!H44&lt;&gt;0,Solicitacao!F44,"")</f>
      </c>
      <c r="H42" s="19">
        <f>IF(Solicitacao!H44&gt;0,Solicitacao!H44,"")</f>
      </c>
    </row>
    <row r="43" spans="1:8" ht="15.75">
      <c r="A43" s="21">
        <f>IF(Solicitacao!H45&lt;&gt;0,LEFT(Uso_COPLEC!B43,6),"")</f>
      </c>
      <c r="B43" s="21">
        <f>IF(Solicitacao!H45&lt;&gt;0,Solicitacao!$C$2,"")</f>
      </c>
      <c r="C43" s="17">
        <f>IF(H43&lt;&gt;"",Solicitacao!$D$2,"")</f>
      </c>
      <c r="D43" s="18">
        <f>IF(Solicitacao!H45&lt;&gt;0,Solicitacao!B45,"")</f>
      </c>
      <c r="E43" s="18">
        <f>IF(Solicitacao!H45&lt;&gt;0,Solicitacao!C45,"")</f>
      </c>
      <c r="F43" s="18">
        <f>IF(Solicitacao!H45&lt;&gt;0,Solicitacao!D45,"")</f>
      </c>
      <c r="G43" s="18">
        <f>IF(Solicitacao!H45&lt;&gt;0,Solicitacao!F45,"")</f>
      </c>
      <c r="H43" s="19">
        <f>IF(Solicitacao!H45&gt;0,Solicitacao!H45,"")</f>
      </c>
    </row>
    <row r="44" spans="1:8" ht="15.75">
      <c r="A44" s="16">
        <f>IF(Solicitacao!H46&lt;&gt;0,LEFT(Uso_COPLEC!B44,6),"")</f>
      </c>
      <c r="B44" s="16">
        <f>IF(Solicitacao!H46&lt;&gt;0,Solicitacao!$C$2,"")</f>
      </c>
      <c r="C44" s="17">
        <f>IF(H44&lt;&gt;"",Solicitacao!$D$2,"")</f>
      </c>
      <c r="D44" s="18">
        <f>IF(Solicitacao!H46&lt;&gt;0,Solicitacao!B46,"")</f>
      </c>
      <c r="E44" s="18">
        <f>IF(Solicitacao!H46&lt;&gt;0,Solicitacao!C46,"")</f>
      </c>
      <c r="F44" s="18">
        <f>IF(Solicitacao!H46&lt;&gt;0,Solicitacao!D46,"")</f>
      </c>
      <c r="G44" s="18">
        <f>IF(Solicitacao!H46&lt;&gt;0,Solicitacao!F46,"")</f>
      </c>
      <c r="H44" s="19">
        <f>IF(Solicitacao!H46&gt;0,Solicitacao!H46,"")</f>
      </c>
    </row>
    <row r="45" spans="1:8" ht="15.75">
      <c r="A45" s="21">
        <f>IF(Solicitacao!H47&lt;&gt;0,LEFT(Uso_COPLEC!B45,6),"")</f>
      </c>
      <c r="B45" s="21">
        <f>IF(Solicitacao!H47&lt;&gt;0,Solicitacao!$C$2,"")</f>
      </c>
      <c r="C45" s="17">
        <f>IF(H45&lt;&gt;"",Solicitacao!$D$2,"")</f>
      </c>
      <c r="D45" s="18">
        <f>IF(Solicitacao!H47&lt;&gt;0,Solicitacao!B47,"")</f>
      </c>
      <c r="E45" s="18">
        <f>IF(Solicitacao!H47&lt;&gt;0,Solicitacao!C47,"")</f>
      </c>
      <c r="F45" s="18">
        <f>IF(Solicitacao!H47&lt;&gt;0,Solicitacao!D47,"")</f>
      </c>
      <c r="G45" s="18">
        <f>IF(Solicitacao!H47&lt;&gt;0,Solicitacao!F47,"")</f>
      </c>
      <c r="H45" s="19">
        <f>IF(Solicitacao!H47&gt;0,Solicitacao!H47,"")</f>
      </c>
    </row>
    <row r="46" spans="1:8" ht="15.75">
      <c r="A46" s="16">
        <f>IF(Solicitacao!H48&lt;&gt;0,LEFT(Uso_COPLEC!B46,6),"")</f>
      </c>
      <c r="B46" s="16">
        <f>IF(Solicitacao!H48&lt;&gt;0,Solicitacao!$C$2,"")</f>
      </c>
      <c r="C46" s="17">
        <f>IF(H46&lt;&gt;"",Solicitacao!$D$2,"")</f>
      </c>
      <c r="D46" s="18">
        <f>IF(Solicitacao!H48&lt;&gt;0,Solicitacao!B48,"")</f>
      </c>
      <c r="E46" s="18">
        <f>IF(Solicitacao!H48&lt;&gt;0,Solicitacao!C48,"")</f>
      </c>
      <c r="F46" s="18">
        <f>IF(Solicitacao!H48&lt;&gt;0,Solicitacao!D48,"")</f>
      </c>
      <c r="G46" s="18">
        <f>IF(Solicitacao!H48&lt;&gt;0,Solicitacao!F48,"")</f>
      </c>
      <c r="H46" s="19">
        <f>IF(Solicitacao!H48&gt;0,Solicitacao!H48,"")</f>
      </c>
    </row>
    <row r="47" spans="1:8" ht="15.75">
      <c r="A47" s="21">
        <f>IF(Solicitacao!H49&lt;&gt;0,LEFT(Uso_COPLEC!B47,6),"")</f>
      </c>
      <c r="B47" s="21">
        <f>IF(Solicitacao!H49&lt;&gt;0,Solicitacao!$C$2,"")</f>
      </c>
      <c r="C47" s="17">
        <f>IF(H47&lt;&gt;"",Solicitacao!$D$2,"")</f>
      </c>
      <c r="D47" s="18">
        <f>IF(Solicitacao!H49&lt;&gt;0,Solicitacao!B49,"")</f>
      </c>
      <c r="E47" s="18">
        <f>IF(Solicitacao!H49&lt;&gt;0,Solicitacao!C49,"")</f>
      </c>
      <c r="F47" s="18">
        <f>IF(Solicitacao!H49&lt;&gt;0,Solicitacao!D49,"")</f>
      </c>
      <c r="G47" s="18">
        <f>IF(Solicitacao!H49&lt;&gt;0,Solicitacao!F49,"")</f>
      </c>
      <c r="H47" s="19">
        <f>IF(Solicitacao!H49&gt;0,Solicitacao!H49,"")</f>
      </c>
    </row>
    <row r="48" spans="1:8" ht="15.75">
      <c r="A48" s="16">
        <f>IF(Solicitacao!H50&lt;&gt;0,LEFT(Uso_COPLEC!B48,6),"")</f>
      </c>
      <c r="B48" s="16">
        <f>IF(Solicitacao!H50&lt;&gt;0,Solicitacao!$C$2,"")</f>
      </c>
      <c r="C48" s="17">
        <f>IF(H48&lt;&gt;"",Solicitacao!$D$2,"")</f>
      </c>
      <c r="D48" s="18">
        <f>IF(Solicitacao!H50&lt;&gt;0,Solicitacao!B50,"")</f>
      </c>
      <c r="E48" s="18">
        <f>IF(Solicitacao!H50&lt;&gt;0,Solicitacao!C50,"")</f>
      </c>
      <c r="F48" s="18">
        <f>IF(Solicitacao!H50&lt;&gt;0,Solicitacao!D50,"")</f>
      </c>
      <c r="G48" s="18">
        <f>IF(Solicitacao!H50&lt;&gt;0,Solicitacao!F50,"")</f>
      </c>
      <c r="H48" s="19">
        <f>IF(Solicitacao!H50&gt;0,Solicitacao!H50,"")</f>
      </c>
    </row>
    <row r="49" spans="1:8" ht="15.75">
      <c r="A49" s="21">
        <f>IF(Solicitacao!H51&lt;&gt;0,LEFT(Uso_COPLEC!B49,6),"")</f>
      </c>
      <c r="B49" s="21">
        <f>IF(Solicitacao!H51&lt;&gt;0,Solicitacao!$C$2,"")</f>
      </c>
      <c r="C49" s="17">
        <f>IF(H49&lt;&gt;"",Solicitacao!$D$2,"")</f>
      </c>
      <c r="D49" s="18">
        <f>IF(Solicitacao!H51&lt;&gt;0,Solicitacao!B51,"")</f>
      </c>
      <c r="E49" s="18">
        <f>IF(Solicitacao!H51&lt;&gt;0,Solicitacao!C51,"")</f>
      </c>
      <c r="F49" s="18">
        <f>IF(Solicitacao!H51&lt;&gt;0,Solicitacao!D51,"")</f>
      </c>
      <c r="G49" s="18">
        <f>IF(Solicitacao!H51&lt;&gt;0,Solicitacao!F51,"")</f>
      </c>
      <c r="H49" s="19">
        <f>IF(Solicitacao!H51&gt;0,Solicitacao!H51,"")</f>
      </c>
    </row>
    <row r="50" spans="1:8" ht="15.75">
      <c r="A50" s="16">
        <f>IF(Solicitacao!H52&lt;&gt;0,LEFT(Uso_COPLEC!B50,6),"")</f>
      </c>
      <c r="B50" s="16">
        <f>IF(Solicitacao!H52&lt;&gt;0,Solicitacao!$C$2,"")</f>
      </c>
      <c r="C50" s="17">
        <f>IF(H50&lt;&gt;"",Solicitacao!$D$2,"")</f>
      </c>
      <c r="D50" s="18">
        <f>IF(Solicitacao!H52&lt;&gt;0,Solicitacao!B52,"")</f>
      </c>
      <c r="E50" s="18">
        <f>IF(Solicitacao!H52&lt;&gt;0,Solicitacao!C52,"")</f>
      </c>
      <c r="F50" s="18">
        <f>IF(Solicitacao!H52&lt;&gt;0,Solicitacao!D52,"")</f>
      </c>
      <c r="G50" s="18">
        <f>IF(Solicitacao!H52&lt;&gt;0,Solicitacao!F52,"")</f>
      </c>
      <c r="H50" s="19">
        <f>IF(Solicitacao!H52&gt;0,Solicitacao!H52,"")</f>
      </c>
    </row>
  </sheetData>
  <sheetProtection password="CF2A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2018-12-13T11:58:02Z</cp:lastPrinted>
  <dcterms:created xsi:type="dcterms:W3CDTF">2018-10-10T19:06:50Z</dcterms:created>
  <dcterms:modified xsi:type="dcterms:W3CDTF">2022-01-17T12:12:12Z</dcterms:modified>
  <cp:category/>
  <cp:version/>
  <cp:contentType/>
  <cp:contentStatus/>
</cp:coreProperties>
</file>