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TITULAR" sheetId="1" state="visible" r:id="rId1"/>
  </sheets>
  <definedNames>
    <definedName name="_xlnm.Print_Area" localSheetId="0">TITULAR!$A$1:$F$160</definedName>
  </definedNames>
  <calcPr/>
</workbook>
</file>

<file path=xl/sharedStrings.xml><?xml version="1.0" encoding="utf-8"?>
<sst xmlns="http://schemas.openxmlformats.org/spreadsheetml/2006/main" count="119" uniqueCount="119">
  <si>
    <t xml:space="preserve">Nº das Linhas</t>
  </si>
  <si>
    <t>UFSM-PROGEP-STPD</t>
  </si>
  <si>
    <t xml:space="preserve">REGISTRO DE PONTUAÇÃO PARA PROMOÇÃO À CLASSE E - PROFESSOR TITULAR - NÍVEL ÚNICO</t>
  </si>
  <si>
    <t xml:space="preserve">Início do interstício:....../......./20…</t>
  </si>
  <si>
    <t xml:space="preserve">Final do interstício:....../......../20…</t>
  </si>
  <si>
    <t xml:space="preserve">INCISO I - CURSOS PRESENCIAIS- Serão computados 3 (três) pontos a cada 15 horas aula, dos 4 útimos semestres anteriores a data de protocolo do processo PEN</t>
  </si>
  <si>
    <t xml:space="preserve">Inserir nesta coluna o número de encargos didáticos do SIE</t>
  </si>
  <si>
    <t xml:space="preserve">Código das Disciplinas:  ______SEMESTRE de ______</t>
  </si>
  <si>
    <t xml:space="preserve">ENCARGOS DIDÁTICOS</t>
  </si>
  <si>
    <t xml:space="preserve">Código do Curso</t>
  </si>
  <si>
    <t>Pontuação</t>
  </si>
  <si>
    <t xml:space="preserve">Pontuação no Semestre</t>
  </si>
  <si>
    <t xml:space="preserve">PONTUAÇÃO PARCIAL, INCISO I</t>
  </si>
  <si>
    <t xml:space="preserve">INCISO I  - Cursos EAD no âmbito da Universidade Aberta do Brasil (UAB) ou ETEC-Brasil - Serão computados 3 (três) pontos por cada disciplina diferente ministrada nos dois anos</t>
  </si>
  <si>
    <r>
      <t/>
    </r>
    <r>
      <t xml:space="preserve">*Inserir, para cada disciplina ministrada em EaD,  o algarismo </t>
    </r>
    <r>
      <rPr>
        <b/>
        <sz val="11"/>
        <rFont val="Calibri"/>
      </rPr>
      <t>1</t>
    </r>
    <r>
      <t xml:space="preserve"> (um)</t>
    </r>
  </si>
  <si>
    <t>Número</t>
  </si>
  <si>
    <t xml:space="preserve">Pontuação no período</t>
  </si>
  <si>
    <t xml:space="preserve">PONTUAÇÃO TOTAL, INCISO I</t>
  </si>
  <si>
    <t xml:space="preserve">INCISO II - PRODUÇÃO INTELECTUAL (É OBRIGATÓRIO TER PRODUÇÃO INTELECTUAL)</t>
  </si>
  <si>
    <t xml:space="preserve">Item II -1 - Artigos - conforme  Classificação de Periódicos Quadriênio 2017-2020</t>
  </si>
  <si>
    <t xml:space="preserve">Pontuação (por artigo)</t>
  </si>
  <si>
    <t xml:space="preserve">Pontuação </t>
  </si>
  <si>
    <t xml:space="preserve">Artigo Qualis A1</t>
  </si>
  <si>
    <t xml:space="preserve">Artigo Qualis A2</t>
  </si>
  <si>
    <t xml:space="preserve">Artigo Qualis A3 ou A4</t>
  </si>
  <si>
    <t xml:space="preserve">Artigo Qualis B1 ou B2</t>
  </si>
  <si>
    <t xml:space="preserve">Artigo Qualis B3 ou B4</t>
  </si>
  <si>
    <t xml:space="preserve">Artigo Qualis C</t>
  </si>
  <si>
    <t xml:space="preserve">Pontuação - Item II - 1</t>
  </si>
  <si>
    <t xml:space="preserve">Item II - 2 - Livros/Periódicos/Produção Editorial/Artes</t>
  </si>
  <si>
    <t xml:space="preserve">Pontuação (por produção)</t>
  </si>
  <si>
    <t xml:space="preserve">Livro de divulgação internacional com International Standard Book Number - ISBN</t>
  </si>
  <si>
    <t xml:space="preserve">Livro de divulgação nacional com ISBN</t>
  </si>
  <si>
    <t xml:space="preserve">Livro de caráter científico de divulgação de atividades e ações de extensão, aprovados na instância das comissões de extensão das Unidades de Ensino</t>
  </si>
  <si>
    <t xml:space="preserve">Capítulo de livro de divulgação internacional com ISBN</t>
  </si>
  <si>
    <t xml:space="preserve">Capítulo de livro de divulgação nacional com ISBN</t>
  </si>
  <si>
    <t xml:space="preserve">Tradução/versão de livro com ISBN</t>
  </si>
  <si>
    <t xml:space="preserve">Tradução/versão de capítulo de livro com ISBN</t>
  </si>
  <si>
    <t xml:space="preserve">Editor de periódicos científicos, artísticos ou culturais das áreas do ensino, pesquisa e extensão. Anos de atuação.</t>
  </si>
  <si>
    <t xml:space="preserve">Membro de corpo editorial de periódicos científicos, artísticos e culturais das áreas do ensino, pesquisa e extensão. Anos de atuação.</t>
  </si>
  <si>
    <t xml:space="preserve">Membro de corpo editorial de editoras artísticas, culturais ou universitárias. Anos de atuação. </t>
  </si>
  <si>
    <r>
      <t xml:space="preserve">Consultor a</t>
    </r>
    <r>
      <rPr>
        <i/>
        <sz val="11"/>
        <rFont val="Calibri"/>
      </rPr>
      <t xml:space="preserve">d hoc</t>
    </r>
    <r>
      <t xml:space="preserve"> de periódicos e projetos de pesquisa. Número de pareceres.</t>
    </r>
  </si>
  <si>
    <t xml:space="preserve">Curadoria de coleção artística ou científica registrada. Número de curadorias. </t>
  </si>
  <si>
    <t xml:space="preserve">Pontuação - Item II - 2</t>
  </si>
  <si>
    <t xml:space="preserve">Item II - 3 - Patentes/Publicações/Autoria/Palestras</t>
  </si>
  <si>
    <t xml:space="preserve">Patente internacional registrada</t>
  </si>
  <si>
    <t xml:space="preserve">Patente nacional registrada</t>
  </si>
  <si>
    <t xml:space="preserve">Software registrado na UFSM</t>
  </si>
  <si>
    <t xml:space="preserve">autoria de publicação de trabalhos completos, resumos expandidos ou resenhas nas áreas do ensino, pesquisa e extensão em eventos internacionais e nacionais (meio impresso, magnético, digital) </t>
  </si>
  <si>
    <t xml:space="preserve">Autoria de publicação de resumos nas áreas do ensino, pesquisa e extensão em eventos internacionais (meio impresso, magnético, digital).</t>
  </si>
  <si>
    <t xml:space="preserve">Autoria de publicação de resumos nas áreas do ensino, pesquisa e extensão em eventos nacionais (meio impresso, magnético, digital) </t>
  </si>
  <si>
    <t xml:space="preserve">Autoria de produção artística em música, artes visuais, artes cênicas, cinema, áudio e vídeo e literatura em nível internacional (individual)</t>
  </si>
  <si>
    <t xml:space="preserve">Autoria de produção artística em música, artes visuais, artes cênicas, cinema, áudio e vídeo e literatura em nível internacional (coletiva)</t>
  </si>
  <si>
    <t xml:space="preserve">Autoria de produção artística em música, artes visuais, artes cênicas, cinema, áudio e vídeo e literatura em nível nacional (individual)</t>
  </si>
  <si>
    <t xml:space="preserve">Autoria de produção artística em música, artes visuais, artes cênicas, cinema, áudio e vídeo e literatura em nível nacional (coletiva)</t>
  </si>
  <si>
    <t xml:space="preserve">Premiações científicas, culturais, artísticas, esportivas das áreas do ensino, pesquisa e extensão relacionadas à atividade fim </t>
  </si>
  <si>
    <t xml:space="preserve">Protótipos registrados em projetos institucionais </t>
  </si>
  <si>
    <t xml:space="preserve">Projetos de produto e de programação visual</t>
  </si>
  <si>
    <t xml:space="preserve">Apresentação, a convite, de palestras ou cursos em eventos acadêmicos </t>
  </si>
  <si>
    <t xml:space="preserve">Autoria de cadernos didático aprovado pelo Colegiado do Curso que usa o caderno didático (apresentar ata de aprovação).</t>
  </si>
  <si>
    <t xml:space="preserve">Autor de manual, apostilas, material pedagógico, cartilhas e guias com ISBN resultantes de ações de extensão. Por produção.</t>
  </si>
  <si>
    <t xml:space="preserve">Pontuação - Item II - 3</t>
  </si>
  <si>
    <t xml:space="preserve">PONTUAÇÃO TOTAL INCISO II</t>
  </si>
  <si>
    <t xml:space="preserve">INCISO III - DE PESQUISA e ENSINO,  relacionada a projetos de pesquisa e ensino aprovados pelas instâncias competentes na UFSM;</t>
  </si>
  <si>
    <t xml:space="preserve">Coordenador do projeto com situação em andamento ou concluída (por projeto)</t>
  </si>
  <si>
    <t xml:space="preserve">Participante do projeto com situação em andamento ou concluída (por projeto)</t>
  </si>
  <si>
    <t xml:space="preserve">Coordenador líder de grupo de pesquisa registrado no CNPq (por grupo)</t>
  </si>
  <si>
    <t xml:space="preserve">Participante pesquisador de grupo de pesquisa registrado no CNPq (por grupo)</t>
  </si>
  <si>
    <t xml:space="preserve">PONTUAÇÃO TOTAL INCISO III</t>
  </si>
  <si>
    <t xml:space="preserve">INCISO IV - DE EXTENSÃO, relacionada a ações de extensão, nas modalidades de programa, projetos, cursos de extensão, eventos de extensão, prestação de serviços sem ressarcimento, registradas nas instâncias competentes da UFSM e com situação em andamento ou concluído:</t>
  </si>
  <si>
    <t xml:space="preserve">Coordenador de programa</t>
  </si>
  <si>
    <t xml:space="preserve">Coordenador de projeto, cursos, eventos e prestações de serviços sem ressarcimento</t>
  </si>
  <si>
    <t xml:space="preserve">Participante de programa</t>
  </si>
  <si>
    <t xml:space="preserve">Participante de projeto, cursos, eventos e prestações de serviços sem ressarcimento</t>
  </si>
  <si>
    <t xml:space="preserve">PONTUAÇÃO TOTAL INCISO IV</t>
  </si>
  <si>
    <t xml:space="preserve">INCISO V - DA GESTÃO da Universidade, compreendendo atividades de cargos direção e assessoramento, chefias de subunidades ou setores, participação em Colegiados, em mandatos eletivos de representação de categoria e em sociedades técnico-científicas, e em comissões examinadoras de concurso público: </t>
  </si>
  <si>
    <t xml:space="preserve">Se a atividade acompanha todo o intertício inserir 1. Se a atividade for inferior ao instertício calcule a fração correspondente</t>
  </si>
  <si>
    <t xml:space="preserve">Reitor, Vice-Reitor, Coordenador da Educação Básica, Técnica e Tecnológica, Pró-Reitor, Diretor de Unidade de Ensino, autoridade responsável por órgão suplementar central, autoridade responsável por órgão executivo da administração superior e autoridade responsável por órgão de apoio </t>
  </si>
  <si>
    <t xml:space="preserve">Vice-Diretor de Unidade de Ensino, Coordenador de Curso (Educação Superior e Básica), Chefe de Departamento, autoridade responsável por órgão suplementar de Unidade de Ensino ou Unidade de Educação Básica, Técnica e Tecnológica, Diretor de Departamento de Unidade de Educação Básica, Técnica e Tecnológica e Coordenadores Administrativos da Administração Central </t>
  </si>
  <si>
    <t xml:space="preserve">subchefia de Departamento, coordenador substituto de Curso (Educação Superior e Básica) </t>
  </si>
  <si>
    <t xml:space="preserve">conselhos superiores da UFSM (Conselho de Curadores, CONSU e CEPE) </t>
  </si>
  <si>
    <t xml:space="preserve">comissões permanentes vinculadas aos órgãos colegiados superiores da UFSM </t>
  </si>
  <si>
    <t xml:space="preserve">participação na Comissão Permanente de Pessoal Docente ou nomeação para atuação em órgãos executivos, suplementares e de apoio da administração superior </t>
  </si>
  <si>
    <t xml:space="preserve">órgãos colegiados de caráter permanente das Unidades de Ensino </t>
  </si>
  <si>
    <t xml:space="preserve">colegiados temporários das Unidades de Ensino, na condição de indicados ou eleitos </t>
  </si>
  <si>
    <t xml:space="preserve">Núcleo Docente Estruturante (NDE) dos Cursos de Graduação </t>
  </si>
  <si>
    <t xml:space="preserve">mandato eletivo de representação de categoria </t>
  </si>
  <si>
    <t xml:space="preserve">participação em conselhos de entidades representativas de classe </t>
  </si>
  <si>
    <t xml:space="preserve">participação em conselhos de classe, sociedades técnico-científicas ou associações profissionais federais ou estaduais</t>
  </si>
  <si>
    <t xml:space="preserve">participação em comissão examinadora de concurso público </t>
  </si>
  <si>
    <t xml:space="preserve">participação em órgãos colegiados, dos Ministérios da Educação, da Cultura e da Ciência e Tecnologia, ou outro, relacionado à área de atuação do docente, na condição de eleito ou indicado </t>
  </si>
  <si>
    <t xml:space="preserve">órgãos colegiados de assessoramento em organizações de fomento ao ensino, pesquisa e extensão (FAPERGS, CNPq, FINEP, CAPES, FNDE, INEP, outros) </t>
  </si>
  <si>
    <t xml:space="preserve">membro do Conselho Diretor ou da Diretoria de Sociedade Científica Nacional ou Internacional legalmente constituída </t>
  </si>
  <si>
    <t xml:space="preserve">PONTUAÇÃO TOTAL INCISO V</t>
  </si>
  <si>
    <t xml:space="preserve">INCISO VI - DE ENCARGOS ADICIONAIS </t>
  </si>
  <si>
    <t xml:space="preserve">atividades técnico-esportivas e artísticas não incluídas nos incisos II, III e IV </t>
  </si>
  <si>
    <t xml:space="preserve">coordenação e execução de convênios não incluídos nos incisos II, III e IV </t>
  </si>
  <si>
    <t xml:space="preserve">participação em Órgãos Colegiados fora da UFSM, representando a UFSM </t>
  </si>
  <si>
    <t xml:space="preserve">PONTUAÇÃO TOTAL INCISO VI</t>
  </si>
  <si>
    <t xml:space="preserve">INCISO VII - OUTRAS ATIVIDADES não incluídas no plano de integralização curricular de cursos e programas oferecidos pela UFSM, tais como orientação, participação em banca examinadora e outras desenvolvidas na UFSM:</t>
  </si>
  <si>
    <t xml:space="preserve">bancas de defesa de tese de doutorado </t>
  </si>
  <si>
    <t xml:space="preserve">bancas de dissertação de mestrado, seleção pública de professor substituto e bancas de exame de qualificação em cursos de doutorado </t>
  </si>
  <si>
    <t xml:space="preserve">bancas de exame de qualificação em cursos de mestrado, bancas de especialização, de trabalho de conclusão de curso de graduação e educação profissional técnica e defesas de estágio </t>
  </si>
  <si>
    <t xml:space="preserve">bancas de seleção de monitoria </t>
  </si>
  <si>
    <t xml:space="preserve">orientação de teses concluídas </t>
  </si>
  <si>
    <t xml:space="preserve">orientação de dissertações concluídas </t>
  </si>
  <si>
    <t xml:space="preserve">orientação de monografias de especialização concluídas </t>
  </si>
  <si>
    <t xml:space="preserve">orientação de teses em andamento </t>
  </si>
  <si>
    <t xml:space="preserve">orientação de dissertações em andamento </t>
  </si>
  <si>
    <t xml:space="preserve">orientação de monografias de especialização em andamento </t>
  </si>
  <si>
    <t xml:space="preserve">co-orientações de teses concluídas </t>
  </si>
  <si>
    <t xml:space="preserve">co-orientações de dissertações concluídas </t>
  </si>
  <si>
    <t xml:space="preserve">co-orientação de monografias de especialização concluídas </t>
  </si>
  <si>
    <t xml:space="preserve">orientações de projetos de iniciação científica, de extensão e de ensino; trabalho de conclusão de educação profissional técnica; e monitorias </t>
  </si>
  <si>
    <t xml:space="preserve">orientação de trabalhos apresentados na JAI-UFSM </t>
  </si>
  <si>
    <t xml:space="preserve">PONTUAÇÃO TOTAL INCISO VII</t>
  </si>
  <si>
    <t xml:space="preserve">PONTUAÇÃO NECESSÁRIA PARA A PROMOÇÃO</t>
  </si>
  <si>
    <t xml:space="preserve">200 PONTOS</t>
  </si>
  <si>
    <t xml:space="preserve">PONTUAÇÃO REQUERIDA PELO DOCENTE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</si>
</sst>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&quot;R$&quot;\ * #,##0.00_-;\-&quot;R$&quot;\ * #,##0.00_-;_-&quot;R$&quot;\ * &quot;-&quot;??_-;_-@_-"/>
    <numFmt numFmtId="161" formatCode="_-&quot;R$&quot;\ * #,##0_-;\-&quot;R$&quot;\ * #,##0_-;_-&quot;R$&quot;\ * &quot;-&quot;_-;_-@_-"/>
    <numFmt numFmtId="162" formatCode="_-* #,##0_-;\-* #,##0_-;_-* &quot;-&quot;_-;_-@_-"/>
    <numFmt numFmtId="163" formatCode="_-* #,##0.00_-;\-* #,##0.00_-;_-* &quot;-&quot;??_-;_-@_-"/>
  </numFmts>
  <fonts count="27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rgb="FF006100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sz val="11.000000"/>
      <color rgb="FFFA7D0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sz val="10.000000"/>
      <name val="Arial"/>
    </font>
    <font>
      <sz val="11.000000"/>
      <color rgb="FF9C5700"/>
      <name val="Calibri"/>
      <scheme val="minor"/>
    </font>
    <font>
      <sz val="11.000000"/>
      <color rgb="FF9C0006"/>
      <name val="Calibri"/>
      <scheme val="minor"/>
    </font>
    <font>
      <b/>
      <sz val="11.000000"/>
      <color rgb="FF3F3F3F"/>
      <name val="Calibri"/>
      <scheme val="minor"/>
    </font>
    <font>
      <sz val="11.000000"/>
      <color indexed="2"/>
      <name val="Calibri"/>
      <scheme val="minor"/>
    </font>
    <font>
      <i/>
      <sz val="11.000000"/>
      <color rgb="FF7F7F7F"/>
      <name val="Calibri"/>
      <scheme val="minor"/>
    </font>
    <font>
      <sz val="18.000000"/>
      <color theme="3" tint="0"/>
      <name val="Calibri Light"/>
      <scheme val="maj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name val="Calibri Light"/>
    </font>
    <font>
      <b/>
      <sz val="11.000000"/>
      <name val="Calibri"/>
    </font>
    <font>
      <b/>
      <i/>
      <sz val="11.000000"/>
      <name val="Calibri"/>
    </font>
    <font>
      <sz val="11.000000"/>
      <name val="Calibri"/>
    </font>
    <font>
      <b/>
      <i/>
      <sz val="11.000000"/>
      <color indexed="2"/>
      <name val="Calibri"/>
    </font>
    <font>
      <sz val="12.000000"/>
      <name val="Calibri"/>
    </font>
    <font>
      <b/>
      <sz val="12.000000"/>
      <name val="Calibri"/>
    </font>
    <font>
      <b/>
      <i/>
      <sz val="12.000000"/>
      <name val="Calibri"/>
    </font>
  </fonts>
  <fills count="3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65"/>
        <bgColor indexed="26"/>
      </patternFill>
    </fill>
    <fill>
      <patternFill patternType="solid">
        <fgColor theme="0" tint="-0.34998600000000002"/>
        <bgColor theme="0" tint="-0.34998600000000002"/>
      </patternFill>
    </fill>
    <fill>
      <patternFill patternType="solid">
        <fgColor theme="0" tint="-0.14999799999999999"/>
        <bgColor theme="0" tint="-0.14999799999999999"/>
      </patternFill>
    </fill>
    <fill>
      <patternFill patternType="solid">
        <fgColor theme="0" tint="-0.14999799999999999"/>
        <bgColor indexed="31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20" borderId="0" numFmtId="0" applyNumberFormat="1" applyFont="1" applyFill="1" applyBorder="1"/>
    <xf fontId="3" fillId="21" borderId="1" numFmtId="0" applyNumberFormat="1" applyFont="1" applyFill="1" applyBorder="1"/>
    <xf fontId="4" fillId="22" borderId="2" numFmtId="0" applyNumberFormat="1" applyFont="1" applyFill="1" applyBorder="1"/>
    <xf fontId="5" fillId="0" borderId="3" numFmtId="0" applyNumberFormat="1" applyFont="1" applyFill="1" applyBorder="1"/>
    <xf fontId="6" fillId="23" borderId="0" numFmtId="0" applyNumberFormat="1" applyFont="1" applyFill="1" applyBorder="1"/>
    <xf fontId="6" fillId="24" borderId="0" numFmtId="0" applyNumberFormat="1" applyFont="1" applyFill="1" applyBorder="1"/>
    <xf fontId="6" fillId="25" borderId="0" numFmtId="0" applyNumberFormat="1" applyFont="1" applyFill="1" applyBorder="1"/>
    <xf fontId="6" fillId="26" borderId="0" numFmtId="0" applyNumberFormat="1" applyFont="1" applyFill="1" applyBorder="1"/>
    <xf fontId="6" fillId="27" borderId="0" numFmtId="0" applyNumberFormat="1" applyFont="1" applyFill="1" applyBorder="1"/>
    <xf fontId="6" fillId="28" borderId="0" numFmtId="0" applyNumberFormat="1" applyFont="1" applyFill="1" applyBorder="1"/>
    <xf fontId="7" fillId="29" borderId="1" numFmtId="0" applyNumberFormat="1" applyFont="1" applyFill="1" applyBorder="1"/>
    <xf fontId="8" fillId="0" borderId="0" numFmtId="160" applyNumberFormat="1" applyFont="1" applyFill="1" applyBorder="1"/>
    <xf fontId="8" fillId="0" borderId="0" numFmtId="161" applyNumberFormat="1" applyFont="1" applyFill="1" applyBorder="1"/>
    <xf fontId="9" fillId="30" borderId="0" numFmtId="0" applyNumberFormat="1" applyFont="1" applyFill="1" applyBorder="1"/>
    <xf fontId="0" fillId="31" borderId="4" numFmtId="0" applyNumberFormat="1" applyFont="1" applyFill="1" applyBorder="1"/>
    <xf fontId="8" fillId="0" borderId="0" numFmtId="9" applyNumberFormat="1" applyFont="1" applyFill="1" applyBorder="1"/>
    <xf fontId="10" fillId="32" borderId="0" numFmtId="0" applyNumberFormat="1" applyFont="1" applyFill="1" applyBorder="1"/>
    <xf fontId="11" fillId="21" borderId="5" numFmtId="0" applyNumberFormat="1" applyFont="1" applyFill="1" applyBorder="1"/>
    <xf fontId="8" fillId="0" borderId="0" numFmtId="162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5" fillId="0" borderId="6" numFmtId="0" applyNumberFormat="1" applyFont="1" applyFill="1" applyBorder="1"/>
    <xf fontId="16" fillId="0" borderId="7" numFmtId="0" applyNumberFormat="1" applyFont="1" applyFill="1" applyBorder="1"/>
    <xf fontId="17" fillId="0" borderId="8" numFmtId="0" applyNumberFormat="1" applyFont="1" applyFill="1" applyBorder="1"/>
    <xf fontId="17" fillId="0" borderId="0" numFmtId="0" applyNumberFormat="1" applyFont="1" applyFill="1" applyBorder="1"/>
    <xf fontId="18" fillId="0" borderId="9" numFmtId="0" applyNumberFormat="1" applyFont="1" applyFill="1" applyBorder="1"/>
    <xf fontId="8" fillId="0" borderId="0" numFmtId="163" applyNumberFormat="1" applyFont="1" applyFill="1" applyBorder="1"/>
  </cellStyleXfs>
  <cellXfs count="75">
    <xf fontId="0" fillId="0" borderId="0" numFmtId="0" xfId="0"/>
    <xf fontId="0" fillId="0" borderId="0" numFmtId="0" xfId="0" applyAlignment="1">
      <alignment horizontal="center" vertical="center"/>
    </xf>
    <xf fontId="19" fillId="33" borderId="10" numFmtId="0" xfId="0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/>
    </xf>
    <xf fontId="20" fillId="0" borderId="10" numFmtId="0" xfId="0" applyFont="1" applyBorder="1" applyAlignment="1">
      <alignment horizontal="center"/>
    </xf>
    <xf fontId="0" fillId="0" borderId="0" numFmtId="0" xfId="0" applyAlignment="1">
      <alignment horizontal="left"/>
    </xf>
    <xf fontId="20" fillId="0" borderId="10" numFmtId="0" xfId="0" applyFont="1" applyBorder="1" applyAlignment="1">
      <alignment horizontal="left"/>
    </xf>
    <xf fontId="20" fillId="33" borderId="10" numFmtId="0" xfId="0" applyFont="1" applyFill="1" applyBorder="1" applyAlignment="1">
      <alignment horizontal="left"/>
    </xf>
    <xf fontId="0" fillId="0" borderId="10" numFmtId="0" xfId="0" applyBorder="1"/>
    <xf fontId="20" fillId="33" borderId="10" numFmtId="0" xfId="0" applyFont="1" applyFill="1" applyBorder="1" applyAlignment="1">
      <alignment vertical="top" wrapText="1"/>
    </xf>
    <xf fontId="0" fillId="0" borderId="10" numFmtId="0" xfId="0" applyBorder="1" applyAlignment="1">
      <alignment horizontal="center" vertical="center"/>
    </xf>
    <xf fontId="20" fillId="0" borderId="10" numFmtId="0" xfId="0" applyFont="1" applyBorder="1"/>
    <xf fontId="20" fillId="33" borderId="10" numFmtId="0" xfId="0" applyFont="1" applyFill="1" applyBorder="1" applyAlignment="1">
      <alignment horizontal="center" vertical="center"/>
    </xf>
    <xf fontId="20" fillId="0" borderId="10" numFmtId="0" xfId="0" applyFont="1" applyBorder="1" applyAlignment="1">
      <alignment horizontal="center" vertical="center"/>
    </xf>
    <xf fontId="21" fillId="0" borderId="10" numFmtId="0" xfId="0" applyFont="1" applyBorder="1" applyAlignment="1">
      <alignment horizontal="center" vertical="center"/>
    </xf>
    <xf fontId="20" fillId="33" borderId="10" numFmtId="0" xfId="0" applyFont="1" applyFill="1" applyBorder="1" applyAlignment="1">
      <alignment horizontal="center"/>
    </xf>
    <xf fontId="21" fillId="0" borderId="10" numFmtId="0" xfId="0" applyFont="1" applyBorder="1" applyAlignment="1">
      <alignment horizontal="center"/>
    </xf>
    <xf fontId="0" fillId="0" borderId="10" numFmtId="0" xfId="0" applyBorder="1" applyAlignment="1">
      <alignment vertical="center"/>
    </xf>
    <xf fontId="21" fillId="0" borderId="10" numFmtId="0" xfId="0" applyFont="1" applyBorder="1" applyAlignment="1">
      <alignment horizontal="left"/>
    </xf>
    <xf fontId="0" fillId="33" borderId="10" numFmtId="0" xfId="0" applyFill="1" applyBorder="1" applyAlignment="1">
      <alignment horizontal="center" vertical="top" wrapText="1"/>
    </xf>
    <xf fontId="0" fillId="0" borderId="10" numFmtId="0" xfId="0" applyBorder="1" applyAlignment="1">
      <alignment vertical="top"/>
    </xf>
    <xf fontId="0" fillId="0" borderId="10" numFmtId="0" xfId="0" applyBorder="1" applyAlignment="1">
      <alignment wrapText="1"/>
    </xf>
    <xf fontId="21" fillId="33" borderId="10" numFmtId="0" xfId="0" applyFont="1" applyFill="1" applyBorder="1" applyAlignment="1">
      <alignment horizontal="center"/>
    </xf>
    <xf fontId="20" fillId="33" borderId="10" numFmtId="0" xfId="0" applyFont="1" applyFill="1" applyBorder="1" applyAlignment="1">
      <alignment wrapText="1"/>
    </xf>
    <xf fontId="20" fillId="0" borderId="10" numFmtId="0" xfId="0" applyFont="1" applyBorder="1" applyAlignment="1">
      <alignment horizontal="center" wrapText="1"/>
    </xf>
    <xf fontId="22" fillId="0" borderId="10" numFmtId="0" xfId="0" applyFont="1" applyBorder="1"/>
    <xf fontId="22" fillId="0" borderId="10" numFmtId="0" xfId="0" applyFont="1" applyBorder="1" applyAlignment="1">
      <alignment horizontal="center" vertical="center"/>
    </xf>
    <xf fontId="0" fillId="33" borderId="10" numFmtId="0" xfId="0" applyFill="1" applyBorder="1" applyAlignment="1">
      <alignment horizontal="center"/>
    </xf>
    <xf fontId="0" fillId="0" borderId="10" numFmtId="0" xfId="0" applyBorder="1" applyAlignment="1">
      <alignment horizontal="justify"/>
    </xf>
    <xf fontId="0" fillId="0" borderId="10" numFmtId="0" xfId="0" applyBorder="1" applyAlignment="1">
      <alignment horizontal="justify" vertical="center"/>
    </xf>
    <xf fontId="0" fillId="0" borderId="10" numFmtId="0" xfId="0" applyBorder="1" applyAlignment="1">
      <alignment horizontal="left" vertical="center" wrapText="1"/>
    </xf>
    <xf fontId="22" fillId="0" borderId="0" numFmtId="0" xfId="0" applyFont="1"/>
    <xf fontId="22" fillId="0" borderId="11" numFmtId="0" xfId="0" applyFont="1" applyBorder="1"/>
    <xf fontId="22" fillId="0" borderId="10" numFmtId="0" xfId="0" applyFont="1" applyBorder="1" applyAlignment="1">
      <alignment horizontal="center"/>
    </xf>
    <xf fontId="0" fillId="0" borderId="12" numFmtId="0" xfId="0" applyBorder="1" applyAlignment="1">
      <alignment vertical="top" wrapText="1"/>
    </xf>
    <xf fontId="0" fillId="0" borderId="10" numFmtId="0" xfId="0" applyBorder="1" applyAlignment="1">
      <alignment vertical="center" wrapText="1"/>
    </xf>
    <xf fontId="0" fillId="0" borderId="10" numFmtId="0" xfId="0" applyBorder="1" applyAlignment="1">
      <alignment horizontal="left" wrapText="1"/>
    </xf>
    <xf fontId="23" fillId="0" borderId="10" numFmtId="0" xfId="0" applyFont="1" applyBorder="1" applyAlignment="1">
      <alignment horizontal="right"/>
    </xf>
    <xf fontId="23" fillId="0" borderId="10" numFmtId="0" xfId="0" applyFont="1" applyBorder="1" applyAlignment="1">
      <alignment horizontal="center"/>
    </xf>
    <xf fontId="20" fillId="33" borderId="10" numFmtId="0" xfId="0" applyFont="1" applyFill="1" applyBorder="1" applyAlignment="1">
      <alignment horizontal="justify"/>
    </xf>
    <xf fontId="20" fillId="33" borderId="10" numFmtId="0" xfId="0" applyFont="1" applyFill="1" applyBorder="1" applyAlignment="1">
      <alignment horizontal="justify" vertical="center"/>
    </xf>
    <xf fontId="20" fillId="34" borderId="10" numFmtId="0" xfId="0" applyFont="1" applyFill="1" applyBorder="1" applyAlignment="1">
      <alignment horizontal="center"/>
    </xf>
    <xf fontId="21" fillId="33" borderId="13" numFmtId="0" xfId="0" applyFont="1" applyFill="1" applyBorder="1" applyAlignment="1">
      <alignment horizontal="left" vertical="center" wrapText="1"/>
    </xf>
    <xf fontId="20" fillId="33" borderId="10" numFmtId="0" xfId="0" applyFont="1" applyFill="1" applyBorder="1" applyAlignment="1">
      <alignment horizontal="center" wrapText="1"/>
    </xf>
    <xf fontId="24" fillId="0" borderId="10" numFmtId="0" xfId="0" applyFont="1" applyBorder="1" applyAlignment="1">
      <alignment horizontal="left" wrapText="1"/>
    </xf>
    <xf fontId="0" fillId="0" borderId="14" numFmtId="0" xfId="0" applyBorder="1" applyAlignment="1">
      <alignment horizontal="center" vertical="center" wrapText="1"/>
    </xf>
    <xf fontId="24" fillId="0" borderId="10" numFmtId="0" xfId="0" applyFont="1" applyBorder="1" applyAlignment="1">
      <alignment wrapText="1"/>
    </xf>
    <xf fontId="0" fillId="0" borderId="14" numFmtId="0" xfId="0" applyBorder="1" applyAlignment="1">
      <alignment horizontal="center" vertical="center"/>
    </xf>
    <xf fontId="0" fillId="0" borderId="15" numFmtId="0" xfId="0" applyBorder="1" applyAlignment="1">
      <alignment horizontal="center" vertical="center"/>
    </xf>
    <xf fontId="24" fillId="0" borderId="0" numFmtId="0" xfId="0" applyFont="1" applyAlignment="1">
      <alignment wrapText="1"/>
    </xf>
    <xf fontId="20" fillId="35" borderId="10" numFmtId="0" xfId="0" applyFont="1" applyFill="1" applyBorder="1" applyAlignment="1">
      <alignment horizontal="center" vertical="center"/>
    </xf>
    <xf fontId="24" fillId="0" borderId="10" numFmtId="0" xfId="0" applyFont="1" applyBorder="1"/>
    <xf fontId="0" fillId="0" borderId="13" numFmtId="0" xfId="0" applyBorder="1" applyAlignment="1">
      <alignment horizontal="center" vertical="center"/>
    </xf>
    <xf fontId="21" fillId="33" borderId="13" numFmtId="0" xfId="0" applyFont="1" applyFill="1" applyBorder="1" applyAlignment="1">
      <alignment horizontal="justify" vertical="center"/>
    </xf>
    <xf fontId="0" fillId="0" borderId="13" numFmtId="0" xfId="0" applyBorder="1" applyAlignment="1">
      <alignment horizontal="center"/>
    </xf>
    <xf fontId="20" fillId="0" borderId="13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vertical="center"/>
    </xf>
    <xf fontId="0" fillId="34" borderId="10" numFmtId="0" xfId="0" applyFill="1" applyBorder="1" applyAlignment="1">
      <alignment horizontal="center" vertical="center"/>
    </xf>
    <xf fontId="0" fillId="0" borderId="12" numFmtId="0" xfId="0" applyBorder="1" applyAlignment="1">
      <alignment horizontal="center" vertical="center"/>
    </xf>
    <xf fontId="0" fillId="0" borderId="12" numFmtId="0" xfId="0" applyBorder="1" applyAlignment="1">
      <alignment wrapText="1"/>
    </xf>
    <xf fontId="0" fillId="0" borderId="12" numFmtId="0" xfId="0" applyBorder="1"/>
    <xf fontId="21" fillId="33" borderId="12" numFmtId="0" xfId="0" applyFont="1" applyFill="1" applyBorder="1" applyAlignment="1">
      <alignment horizontal="center"/>
    </xf>
    <xf fontId="20" fillId="33" borderId="12" numFmtId="0" xfId="0" applyFont="1" applyFill="1" applyBorder="1" applyAlignment="1">
      <alignment horizontal="center"/>
    </xf>
    <xf fontId="21" fillId="33" borderId="10" numFmtId="0" xfId="0" applyFont="1" applyFill="1" applyBorder="1" applyAlignment="1">
      <alignment horizontal="center" vertical="center"/>
    </xf>
    <xf fontId="20" fillId="0" borderId="13" numFmtId="0" xfId="0" applyFont="1" applyBorder="1"/>
    <xf fontId="0" fillId="0" borderId="13" numFmtId="0" xfId="0" applyBorder="1"/>
    <xf fontId="20" fillId="0" borderId="16" numFmtId="0" xfId="0" applyFont="1" applyBorder="1" applyAlignment="1">
      <alignment horizontal="center"/>
    </xf>
    <xf fontId="20" fillId="0" borderId="14" numFmtId="0" xfId="0" applyFont="1" applyBorder="1" applyAlignment="1">
      <alignment horizontal="center"/>
    </xf>
    <xf fontId="25" fillId="36" borderId="17" numFmtId="0" xfId="0" applyFont="1" applyFill="1" applyBorder="1" applyAlignment="1">
      <alignment horizontal="center"/>
    </xf>
    <xf fontId="25" fillId="36" borderId="18" numFmtId="0" xfId="0" applyFont="1" applyFill="1" applyBorder="1" applyAlignment="1">
      <alignment horizontal="center"/>
    </xf>
    <xf fontId="0" fillId="0" borderId="14" numFmtId="0" xfId="0" applyBorder="1"/>
    <xf fontId="0" fillId="0" borderId="11" numFmtId="0" xfId="0" applyBorder="1"/>
    <xf fontId="26" fillId="37" borderId="18" numFmtId="0" xfId="0" applyFont="1" applyFill="1" applyBorder="1" applyAlignment="1">
      <alignment horizontal="center"/>
    </xf>
    <xf fontId="20" fillId="0" borderId="10" numFmtId="14" xfId="0" applyNumberFormat="1" applyFont="1" applyBorder="1" applyAlignment="1">
      <alignment horizontal="center"/>
    </xf>
  </cellXfs>
  <cellStyles count="47">
    <cellStyle name="20% - Ênfase1" xfId="1" builtinId="30"/>
    <cellStyle name="20% - Ênfase2" xfId="2" builtinId="34"/>
    <cellStyle name="20% - Ênfase3" xfId="3" builtinId="38"/>
    <cellStyle name="20% - Ênfase4" xfId="4" builtinId="42"/>
    <cellStyle name="20% - Ênfase5" xfId="5" builtinId="46"/>
    <cellStyle name="20% - Ênfase6" xfId="6" builtinId="50"/>
    <cellStyle name="40% - Ênfase1" xfId="7" builtinId="31"/>
    <cellStyle name="40% - Ênfase2" xfId="8" builtinId="35"/>
    <cellStyle name="40% - Ênfase3" xfId="9" builtinId="39"/>
    <cellStyle name="40% - Ênfase4" xfId="10" builtinId="43"/>
    <cellStyle name="40% - Ênfase5" xfId="11" builtinId="47"/>
    <cellStyle name="40% - Ênfase6" xfId="12" builtinId="51"/>
    <cellStyle name="60% - Ênfase1" xfId="13" builtinId="32"/>
    <cellStyle name="60% - Ênfase2" xfId="14" builtinId="36"/>
    <cellStyle name="60% - Ênfase3" xfId="15" builtinId="40"/>
    <cellStyle name="60% - Ênfase4" xfId="16" builtinId="44"/>
    <cellStyle name="60% - Ênfase5" xfId="17" builtinId="48"/>
    <cellStyle name="60% - Ênfase6" xfId="18" builtinId="52"/>
    <cellStyle name="Bom" xfId="19" builtinId="26"/>
    <cellStyle name="Cálculo" xfId="20" builtinId="22"/>
    <cellStyle name="Célula de Verificação" xfId="21" builtinId="23"/>
    <cellStyle name="Célula Vinculada" xfId="22" builtinId="24"/>
    <cellStyle name="Ênfase1" xfId="23" builtinId="29"/>
    <cellStyle name="Ênfase2" xfId="24" builtinId="33"/>
    <cellStyle name="Ênfase3" xfId="25" builtinId="37"/>
    <cellStyle name="Ênfase4" xfId="26" builtinId="41"/>
    <cellStyle name="Ênfase5" xfId="27" builtinId="45"/>
    <cellStyle name="Ênfase6" xfId="28" builtinId="49"/>
    <cellStyle name="Entrada" xfId="29" builtinId="20"/>
    <cellStyle name="Moeda" xfId="30" builtinId="4"/>
    <cellStyle name="Moeda [0]" xfId="31" builtinId="7"/>
    <cellStyle name="Neutro" xfId="32" builtinId="28"/>
    <cellStyle name="Normal" xfId="0" builtinId="0"/>
    <cellStyle name="Nota" xfId="33" builtinId="10"/>
    <cellStyle name="Porcentagem" xfId="34" builtinId="5"/>
    <cellStyle name="Ruim" xfId="35" builtinId="27"/>
    <cellStyle name="Saída" xfId="36" builtinId="21"/>
    <cellStyle name="Separador de milhares [0]" xfId="37" builtinId="6"/>
    <cellStyle name="Texto de Aviso" xfId="38" builtinId="11"/>
    <cellStyle name="Texto Explicativo" xfId="39" builtinId="53"/>
    <cellStyle name="Título" xfId="40" builtinId="15"/>
    <cellStyle name="Título 1" xfId="41" builtinId="16"/>
    <cellStyle name="Título 2" xfId="42" builtinId="17"/>
    <cellStyle name="Título 3" xfId="43" builtinId="18"/>
    <cellStyle name="Título 4" xfId="44" builtinId="19"/>
    <cellStyle name="Total" xfId="45" builtinId="25"/>
    <cellStyle name="Vírgula" xfId="4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A46" zoomScale="100" workbookViewId="0">
      <selection activeCell="F167" activeCellId="0" sqref="F167"/>
    </sheetView>
  </sheetViews>
  <sheetFormatPr baseColWidth="8" defaultColWidth="9" defaultRowHeight="15" customHeight="1"/>
  <cols>
    <col customWidth="1" min="1" max="1" style="1" width="4.7109399999999999"/>
    <col customWidth="1" min="2" max="2" width="83.425799999999995"/>
    <col customWidth="1" min="3" max="3" width="27.425799999999999"/>
    <col customWidth="1" min="4" max="4" width="21.5703"/>
    <col customWidth="1" min="5" max="5" width="30.2852"/>
    <col customWidth="1" min="6" max="6" width="25.710899999999999"/>
    <col customWidth="1" min="7" max="7" width="4.4257799999999996"/>
    <col customWidth="1" min="8" max="257" width="9"/>
  </cols>
  <sheetData>
    <row r="1" ht="15" customHeight="1">
      <c r="A1" s="2" t="s">
        <v>0</v>
      </c>
      <c r="B1" s="3"/>
      <c r="C1" s="3"/>
      <c r="D1" s="3"/>
      <c r="E1" s="3"/>
      <c r="F1" s="4"/>
    </row>
    <row r="2" ht="15">
      <c r="A2" s="2"/>
      <c r="B2" s="4" t="s">
        <v>1</v>
      </c>
      <c r="C2" s="4"/>
      <c r="D2" s="4"/>
      <c r="E2" s="4"/>
      <c r="F2" s="4"/>
      <c r="G2" s="5"/>
      <c r="H2" s="5"/>
      <c r="I2" s="5"/>
      <c r="J2" s="5"/>
      <c r="K2" s="5"/>
    </row>
    <row r="3" ht="15">
      <c r="A3" s="2"/>
      <c r="B3" s="4" t="s">
        <v>2</v>
      </c>
      <c r="C3" s="4"/>
      <c r="D3" s="4"/>
      <c r="E3" s="4"/>
      <c r="F3" s="4"/>
      <c r="G3" s="5"/>
      <c r="H3" s="5"/>
      <c r="I3" s="5"/>
      <c r="J3" s="5"/>
      <c r="K3" s="5"/>
    </row>
    <row r="4" ht="15">
      <c r="A4" s="2"/>
      <c r="B4" s="6"/>
      <c r="C4" s="6"/>
      <c r="D4" s="6"/>
      <c r="E4" s="7" t="s">
        <v>3</v>
      </c>
      <c r="F4" s="7"/>
    </row>
    <row r="5" ht="15">
      <c r="A5" s="2"/>
      <c r="B5" s="8"/>
      <c r="C5" s="8"/>
      <c r="D5" s="8"/>
      <c r="E5" s="7" t="s">
        <v>4</v>
      </c>
      <c r="F5" s="7"/>
    </row>
    <row r="6" ht="48" customHeight="1">
      <c r="A6" s="2"/>
      <c r="B6" s="9" t="s">
        <v>5</v>
      </c>
      <c r="C6" s="9" t="s">
        <v>6</v>
      </c>
      <c r="D6" s="8"/>
      <c r="E6" s="8"/>
      <c r="F6" s="8"/>
    </row>
    <row r="7" ht="15">
      <c r="A7" s="10"/>
      <c r="B7" s="11" t="s">
        <v>7</v>
      </c>
      <c r="C7" s="12" t="s">
        <v>8</v>
      </c>
      <c r="D7" s="10" t="s">
        <v>9</v>
      </c>
      <c r="E7" s="13" t="s">
        <v>10</v>
      </c>
      <c r="F7" s="8"/>
    </row>
    <row r="8" ht="15">
      <c r="A8" s="10">
        <v>1</v>
      </c>
      <c r="B8" s="8"/>
      <c r="C8" s="10"/>
      <c r="D8" s="10"/>
      <c r="E8" s="10">
        <f t="shared" ref="E8:E13" si="0">(C8/15)*3</f>
        <v>0</v>
      </c>
      <c r="F8" s="8"/>
    </row>
    <row r="9" ht="15">
      <c r="A9" s="10">
        <v>2</v>
      </c>
      <c r="B9" s="8"/>
      <c r="C9" s="10"/>
      <c r="D9" s="10"/>
      <c r="E9" s="10">
        <f t="shared" si="0"/>
        <v>0</v>
      </c>
      <c r="F9" s="8"/>
    </row>
    <row r="10" ht="15">
      <c r="A10" s="10">
        <v>3</v>
      </c>
      <c r="B10" s="8"/>
      <c r="C10" s="10"/>
      <c r="D10" s="10"/>
      <c r="E10" s="10">
        <f t="shared" si="0"/>
        <v>0</v>
      </c>
      <c r="F10" s="8"/>
    </row>
    <row r="11" ht="15">
      <c r="A11" s="10">
        <v>4</v>
      </c>
      <c r="B11" s="8"/>
      <c r="C11" s="10"/>
      <c r="D11" s="10"/>
      <c r="E11" s="10">
        <f t="shared" si="0"/>
        <v>0</v>
      </c>
      <c r="F11" s="8"/>
    </row>
    <row r="12" ht="15">
      <c r="A12" s="10">
        <v>5</v>
      </c>
      <c r="B12" s="8"/>
      <c r="C12" s="10"/>
      <c r="D12" s="10"/>
      <c r="E12" s="10">
        <f t="shared" si="0"/>
        <v>0</v>
      </c>
      <c r="F12" s="8"/>
    </row>
    <row r="13" ht="15">
      <c r="A13" s="10">
        <v>6</v>
      </c>
      <c r="B13" s="8"/>
      <c r="C13" s="10"/>
      <c r="D13" s="10"/>
      <c r="E13" s="10">
        <f t="shared" si="0"/>
        <v>0</v>
      </c>
      <c r="F13" s="8"/>
    </row>
    <row r="14" ht="15">
      <c r="A14" s="10"/>
      <c r="B14" s="8"/>
      <c r="C14" s="10"/>
      <c r="D14" s="10"/>
      <c r="E14" s="14" t="s">
        <v>11</v>
      </c>
      <c r="F14" s="15">
        <f>SUM(E8:E13)</f>
        <v>0</v>
      </c>
    </row>
    <row r="15" ht="15">
      <c r="A15" s="10"/>
      <c r="B15" s="11" t="s">
        <v>7</v>
      </c>
      <c r="C15" s="12" t="s">
        <v>8</v>
      </c>
      <c r="D15" s="10" t="s">
        <v>9</v>
      </c>
      <c r="E15" s="10"/>
      <c r="F15" s="8"/>
    </row>
    <row r="16" ht="15">
      <c r="A16" s="10">
        <v>7</v>
      </c>
      <c r="B16" s="8"/>
      <c r="C16" s="10"/>
      <c r="D16" s="10"/>
      <c r="E16" s="10">
        <f t="shared" ref="E16:E37" si="1">(C16/15)*3</f>
        <v>0</v>
      </c>
      <c r="F16" s="8"/>
    </row>
    <row r="17" ht="15">
      <c r="A17" s="10">
        <v>8</v>
      </c>
      <c r="B17" s="8"/>
      <c r="C17" s="10"/>
      <c r="D17" s="10"/>
      <c r="E17" s="10">
        <f t="shared" si="1"/>
        <v>0</v>
      </c>
      <c r="F17" s="8"/>
    </row>
    <row r="18" ht="15">
      <c r="A18" s="10">
        <v>9</v>
      </c>
      <c r="B18" s="8"/>
      <c r="C18" s="10"/>
      <c r="D18" s="10"/>
      <c r="E18" s="10">
        <f t="shared" si="1"/>
        <v>0</v>
      </c>
      <c r="F18" s="8"/>
    </row>
    <row r="19" ht="15">
      <c r="A19" s="10">
        <v>10</v>
      </c>
      <c r="B19" s="8"/>
      <c r="C19" s="10"/>
      <c r="D19" s="10"/>
      <c r="E19" s="10">
        <f t="shared" si="1"/>
        <v>0</v>
      </c>
      <c r="F19" s="8"/>
    </row>
    <row r="20" ht="15">
      <c r="A20" s="10">
        <v>11</v>
      </c>
      <c r="B20" s="8"/>
      <c r="C20" s="10"/>
      <c r="D20" s="10"/>
      <c r="E20" s="10">
        <f t="shared" si="1"/>
        <v>0</v>
      </c>
      <c r="F20" s="8"/>
    </row>
    <row r="21" ht="15">
      <c r="A21" s="10">
        <v>12</v>
      </c>
      <c r="B21" s="8"/>
      <c r="C21" s="10"/>
      <c r="D21" s="10"/>
      <c r="E21" s="10">
        <f t="shared" si="1"/>
        <v>0</v>
      </c>
      <c r="F21" s="8"/>
    </row>
    <row r="22" ht="15">
      <c r="A22" s="10"/>
      <c r="B22" s="8"/>
      <c r="C22" s="3"/>
      <c r="D22" s="3"/>
      <c r="E22" s="16" t="s">
        <v>11</v>
      </c>
      <c r="F22" s="15">
        <f>SUM(E16:E21)</f>
        <v>0</v>
      </c>
    </row>
    <row r="23" ht="15">
      <c r="A23" s="10"/>
      <c r="B23" s="11" t="s">
        <v>7</v>
      </c>
      <c r="C23" s="12" t="s">
        <v>8</v>
      </c>
      <c r="D23" s="10" t="s">
        <v>9</v>
      </c>
      <c r="E23" s="10"/>
      <c r="F23" s="8"/>
    </row>
    <row r="24" ht="15">
      <c r="A24" s="10">
        <v>13</v>
      </c>
      <c r="B24" s="8"/>
      <c r="C24" s="10"/>
      <c r="D24" s="10"/>
      <c r="E24" s="10">
        <f t="shared" si="1"/>
        <v>0</v>
      </c>
      <c r="F24" s="8"/>
    </row>
    <row r="25" ht="15">
      <c r="A25" s="10">
        <v>14</v>
      </c>
      <c r="B25" s="8"/>
      <c r="C25" s="10"/>
      <c r="D25" s="10"/>
      <c r="E25" s="10">
        <f t="shared" si="1"/>
        <v>0</v>
      </c>
      <c r="F25" s="8"/>
    </row>
    <row r="26" ht="15">
      <c r="A26" s="10">
        <v>15</v>
      </c>
      <c r="B26" s="8"/>
      <c r="C26" s="10"/>
      <c r="D26" s="10"/>
      <c r="E26" s="10">
        <f t="shared" si="1"/>
        <v>0</v>
      </c>
      <c r="F26" s="8"/>
    </row>
    <row r="27" ht="15">
      <c r="A27" s="10">
        <v>16</v>
      </c>
      <c r="B27" s="8"/>
      <c r="C27" s="10"/>
      <c r="D27" s="10"/>
      <c r="E27" s="10">
        <f t="shared" si="1"/>
        <v>0</v>
      </c>
      <c r="F27" s="8"/>
    </row>
    <row r="28" ht="15">
      <c r="A28" s="10">
        <v>17</v>
      </c>
      <c r="B28" s="8"/>
      <c r="C28" s="10"/>
      <c r="D28" s="10"/>
      <c r="E28" s="10">
        <f t="shared" si="1"/>
        <v>0</v>
      </c>
      <c r="F28" s="8"/>
    </row>
    <row r="29" ht="15">
      <c r="A29" s="10">
        <v>18</v>
      </c>
      <c r="B29" s="8"/>
      <c r="C29" s="10"/>
      <c r="D29" s="10"/>
      <c r="E29" s="10">
        <f t="shared" si="1"/>
        <v>0</v>
      </c>
      <c r="F29" s="8"/>
    </row>
    <row r="30" ht="15">
      <c r="A30" s="10"/>
      <c r="B30" s="8"/>
      <c r="C30" s="3"/>
      <c r="D30" s="3"/>
      <c r="E30" s="16" t="s">
        <v>11</v>
      </c>
      <c r="F30" s="15">
        <f>SUM(E24:E29)</f>
        <v>0</v>
      </c>
    </row>
    <row r="31" ht="15">
      <c r="A31" s="10"/>
      <c r="B31" s="11" t="s">
        <v>7</v>
      </c>
      <c r="C31" s="12" t="s">
        <v>8</v>
      </c>
      <c r="D31" s="10" t="s">
        <v>9</v>
      </c>
      <c r="E31" s="10" t="s">
        <v>10</v>
      </c>
      <c r="F31" s="3"/>
    </row>
    <row r="32" ht="15">
      <c r="A32" s="10">
        <v>19</v>
      </c>
      <c r="B32" s="8"/>
      <c r="C32" s="10"/>
      <c r="D32" s="17"/>
      <c r="E32" s="10">
        <f t="shared" si="1"/>
        <v>0</v>
      </c>
      <c r="F32" s="3"/>
    </row>
    <row r="33" ht="15">
      <c r="A33" s="10">
        <v>20</v>
      </c>
      <c r="B33" s="8"/>
      <c r="C33" s="10"/>
      <c r="D33" s="17"/>
      <c r="E33" s="10">
        <f t="shared" si="1"/>
        <v>0</v>
      </c>
      <c r="F33" s="3"/>
    </row>
    <row r="34" ht="15">
      <c r="A34" s="10">
        <v>21</v>
      </c>
      <c r="B34" s="8"/>
      <c r="C34" s="10"/>
      <c r="D34" s="17"/>
      <c r="E34" s="10">
        <f t="shared" si="1"/>
        <v>0</v>
      </c>
      <c r="F34" s="3"/>
    </row>
    <row r="35" ht="15">
      <c r="A35" s="10">
        <v>22</v>
      </c>
      <c r="B35" s="8"/>
      <c r="C35" s="10"/>
      <c r="D35" s="17"/>
      <c r="E35" s="10">
        <f t="shared" si="1"/>
        <v>0</v>
      </c>
      <c r="F35" s="3"/>
    </row>
    <row r="36" ht="15">
      <c r="A36" s="10">
        <v>23</v>
      </c>
      <c r="B36" s="8"/>
      <c r="C36" s="10"/>
      <c r="D36" s="17"/>
      <c r="E36" s="10">
        <f t="shared" si="1"/>
        <v>0</v>
      </c>
      <c r="F36" s="3"/>
    </row>
    <row r="37" ht="15">
      <c r="A37" s="10">
        <v>24</v>
      </c>
      <c r="B37" s="8"/>
      <c r="C37" s="10"/>
      <c r="D37" s="17"/>
      <c r="E37" s="10">
        <f t="shared" si="1"/>
        <v>0</v>
      </c>
      <c r="F37" s="3"/>
    </row>
    <row r="38" ht="15">
      <c r="A38" s="10"/>
      <c r="B38" s="8"/>
      <c r="C38" s="8"/>
      <c r="D38" s="8"/>
      <c r="E38" s="16" t="s">
        <v>11</v>
      </c>
      <c r="F38" s="15">
        <f>SUM(E32:E37)</f>
        <v>0</v>
      </c>
    </row>
    <row r="39" ht="15">
      <c r="A39" s="10"/>
      <c r="B39" s="8"/>
      <c r="C39" s="8"/>
      <c r="D39" s="18"/>
      <c r="E39" s="16" t="s">
        <v>12</v>
      </c>
      <c r="F39" s="15">
        <f>F14+F22+F30+F38</f>
        <v>0</v>
      </c>
    </row>
    <row r="40" ht="42.75">
      <c r="A40" s="10"/>
      <c r="B40" s="9" t="s">
        <v>13</v>
      </c>
      <c r="C40" s="19" t="s">
        <v>14</v>
      </c>
      <c r="D40" s="20"/>
      <c r="E40" s="20"/>
      <c r="F40" s="4"/>
    </row>
    <row r="41" ht="15">
      <c r="A41" s="10"/>
      <c r="B41" s="11" t="s">
        <v>7</v>
      </c>
      <c r="C41" s="4" t="s">
        <v>15</v>
      </c>
      <c r="D41" s="13" t="s">
        <v>9</v>
      </c>
      <c r="E41" s="4" t="s">
        <v>10</v>
      </c>
      <c r="F41" s="3"/>
    </row>
    <row r="42" ht="15">
      <c r="A42" s="10">
        <v>25</v>
      </c>
      <c r="B42" s="21"/>
      <c r="C42" s="3"/>
      <c r="D42" s="3"/>
      <c r="E42" s="3">
        <f t="shared" ref="E42:E52" si="2">(C42*3)</f>
        <v>0</v>
      </c>
      <c r="F42" s="3"/>
    </row>
    <row r="43" ht="15">
      <c r="A43" s="10">
        <v>26</v>
      </c>
      <c r="B43" s="21"/>
      <c r="C43" s="3"/>
      <c r="D43" s="3"/>
      <c r="E43" s="3">
        <f t="shared" si="2"/>
        <v>0</v>
      </c>
      <c r="F43" s="3"/>
    </row>
    <row r="44" ht="15">
      <c r="A44" s="10"/>
      <c r="B44" s="11" t="s">
        <v>7</v>
      </c>
      <c r="C44" s="3"/>
      <c r="D44" s="13" t="s">
        <v>9</v>
      </c>
      <c r="E44" s="3">
        <f t="shared" si="2"/>
        <v>0</v>
      </c>
      <c r="F44" s="3"/>
    </row>
    <row r="45" ht="15">
      <c r="A45" s="10">
        <v>27</v>
      </c>
      <c r="B45" s="21"/>
      <c r="C45" s="3"/>
      <c r="D45" s="3"/>
      <c r="E45" s="3">
        <f t="shared" si="2"/>
        <v>0</v>
      </c>
      <c r="F45" s="3"/>
    </row>
    <row r="46" ht="15">
      <c r="A46" s="10">
        <v>28</v>
      </c>
      <c r="B46" s="21"/>
      <c r="C46" s="3"/>
      <c r="D46" s="3"/>
      <c r="E46" s="3">
        <f t="shared" si="2"/>
        <v>0</v>
      </c>
      <c r="F46" s="3"/>
    </row>
    <row r="47" ht="15">
      <c r="A47" s="10"/>
      <c r="B47" s="11" t="s">
        <v>7</v>
      </c>
      <c r="C47" s="3"/>
      <c r="D47" s="13" t="s">
        <v>9</v>
      </c>
      <c r="E47" s="3">
        <f t="shared" si="2"/>
        <v>0</v>
      </c>
      <c r="F47" s="3"/>
    </row>
    <row r="48" ht="15">
      <c r="A48" s="10">
        <v>29</v>
      </c>
      <c r="B48" s="21"/>
      <c r="C48" s="3"/>
      <c r="D48" s="3"/>
      <c r="E48" s="3">
        <f t="shared" si="2"/>
        <v>0</v>
      </c>
      <c r="F48" s="3"/>
    </row>
    <row r="49" ht="15">
      <c r="A49" s="10">
        <v>30</v>
      </c>
      <c r="B49" s="21"/>
      <c r="C49" s="3"/>
      <c r="D49" s="3"/>
      <c r="E49" s="3">
        <f t="shared" si="2"/>
        <v>0</v>
      </c>
      <c r="F49" s="3"/>
    </row>
    <row r="50" ht="15">
      <c r="A50" s="10"/>
      <c r="B50" s="11" t="s">
        <v>7</v>
      </c>
      <c r="C50" s="3"/>
      <c r="D50" s="13" t="s">
        <v>9</v>
      </c>
      <c r="E50" s="3">
        <f t="shared" si="2"/>
        <v>0</v>
      </c>
      <c r="F50" s="3"/>
    </row>
    <row r="51" ht="15">
      <c r="A51" s="10">
        <v>31</v>
      </c>
      <c r="B51" s="8"/>
      <c r="C51" s="3"/>
      <c r="D51" s="3"/>
      <c r="E51" s="3">
        <f t="shared" si="2"/>
        <v>0</v>
      </c>
      <c r="F51" s="3"/>
    </row>
    <row r="52" ht="15">
      <c r="A52" s="10">
        <v>32</v>
      </c>
      <c r="B52" s="8"/>
      <c r="C52" s="3"/>
      <c r="D52" s="3"/>
      <c r="E52" s="3">
        <f t="shared" si="2"/>
        <v>0</v>
      </c>
      <c r="F52" s="3"/>
    </row>
    <row r="53" ht="15">
      <c r="A53" s="10"/>
      <c r="B53" s="8"/>
      <c r="C53" s="3"/>
      <c r="D53" s="8"/>
      <c r="E53" s="16" t="s">
        <v>16</v>
      </c>
      <c r="F53" s="15">
        <f>SUM(E42:E52)</f>
        <v>0</v>
      </c>
    </row>
    <row r="54" ht="15">
      <c r="A54" s="10"/>
      <c r="B54" s="8"/>
      <c r="C54" s="8"/>
      <c r="D54" s="8"/>
      <c r="E54" s="22" t="s">
        <v>17</v>
      </c>
      <c r="F54" s="15">
        <f>(F39+F53)</f>
        <v>0</v>
      </c>
    </row>
    <row r="55" ht="29.25" customHeight="1">
      <c r="A55" s="10"/>
      <c r="B55" s="23" t="s">
        <v>18</v>
      </c>
      <c r="C55" s="8"/>
      <c r="D55" s="8"/>
      <c r="E55" s="8"/>
      <c r="F55" s="4"/>
    </row>
    <row r="56" ht="15">
      <c r="A56" s="10"/>
      <c r="B56" s="18" t="s">
        <v>19</v>
      </c>
      <c r="C56" s="4" t="s">
        <v>15</v>
      </c>
      <c r="D56" s="24" t="s">
        <v>20</v>
      </c>
      <c r="E56" s="4" t="s">
        <v>21</v>
      </c>
      <c r="F56" s="3"/>
    </row>
    <row r="57" ht="15">
      <c r="A57" s="10">
        <v>33</v>
      </c>
      <c r="B57" s="25" t="s">
        <v>22</v>
      </c>
      <c r="C57" s="10"/>
      <c r="D57" s="26">
        <v>25</v>
      </c>
      <c r="E57" s="10">
        <f t="shared" ref="E57:E96" si="3">(C57*D57)</f>
        <v>0</v>
      </c>
      <c r="F57" s="3"/>
    </row>
    <row r="58" ht="15">
      <c r="A58" s="10">
        <v>34</v>
      </c>
      <c r="B58" s="25" t="s">
        <v>23</v>
      </c>
      <c r="C58" s="10"/>
      <c r="D58" s="26">
        <v>21</v>
      </c>
      <c r="E58" s="10">
        <f t="shared" si="3"/>
        <v>0</v>
      </c>
      <c r="F58" s="3"/>
    </row>
    <row r="59" ht="15">
      <c r="A59" s="10">
        <v>35</v>
      </c>
      <c r="B59" s="25" t="s">
        <v>24</v>
      </c>
      <c r="C59" s="10"/>
      <c r="D59" s="26">
        <v>17</v>
      </c>
      <c r="E59" s="10">
        <f t="shared" si="3"/>
        <v>0</v>
      </c>
      <c r="F59" s="3"/>
    </row>
    <row r="60" ht="15">
      <c r="A60" s="10">
        <v>36</v>
      </c>
      <c r="B60" s="25" t="s">
        <v>25</v>
      </c>
      <c r="C60" s="10"/>
      <c r="D60" s="26">
        <v>12</v>
      </c>
      <c r="E60" s="10">
        <f t="shared" si="3"/>
        <v>0</v>
      </c>
      <c r="F60" s="3"/>
    </row>
    <row r="61" ht="15">
      <c r="A61" s="10">
        <v>37</v>
      </c>
      <c r="B61" s="25" t="s">
        <v>26</v>
      </c>
      <c r="C61" s="10"/>
      <c r="D61" s="26">
        <v>7</v>
      </c>
      <c r="E61" s="10">
        <f t="shared" si="3"/>
        <v>0</v>
      </c>
      <c r="F61" s="3"/>
    </row>
    <row r="62" ht="15">
      <c r="A62" s="10">
        <v>38</v>
      </c>
      <c r="B62" s="25" t="s">
        <v>27</v>
      </c>
      <c r="C62" s="10"/>
      <c r="D62" s="26">
        <v>1</v>
      </c>
      <c r="E62" s="10">
        <f t="shared" si="3"/>
        <v>0</v>
      </c>
      <c r="F62" s="3"/>
    </row>
    <row r="63" ht="15">
      <c r="A63" s="10"/>
      <c r="B63" s="8"/>
      <c r="C63" s="8"/>
      <c r="D63" s="8"/>
      <c r="E63" s="16" t="s">
        <v>28</v>
      </c>
      <c r="F63" s="27">
        <f>SUM(E57:E62)</f>
        <v>0</v>
      </c>
    </row>
    <row r="64" ht="28.5">
      <c r="A64" s="10"/>
      <c r="B64" s="18" t="s">
        <v>29</v>
      </c>
      <c r="C64" s="4" t="s">
        <v>15</v>
      </c>
      <c r="D64" s="24" t="s">
        <v>30</v>
      </c>
      <c r="E64" s="4" t="s">
        <v>21</v>
      </c>
      <c r="F64" s="3"/>
    </row>
    <row r="65" ht="15">
      <c r="A65" s="10">
        <v>39</v>
      </c>
      <c r="B65" s="25" t="s">
        <v>31</v>
      </c>
      <c r="C65" s="10"/>
      <c r="D65" s="26">
        <v>25</v>
      </c>
      <c r="E65" s="10">
        <f t="shared" si="3"/>
        <v>0</v>
      </c>
      <c r="F65" s="3"/>
    </row>
    <row r="66" ht="15">
      <c r="A66" s="10">
        <v>40</v>
      </c>
      <c r="B66" s="25" t="s">
        <v>32</v>
      </c>
      <c r="C66" s="10"/>
      <c r="D66" s="26">
        <v>21</v>
      </c>
      <c r="E66" s="10">
        <f t="shared" si="3"/>
        <v>0</v>
      </c>
      <c r="F66" s="3"/>
    </row>
    <row r="67" ht="30">
      <c r="A67" s="10">
        <v>41</v>
      </c>
      <c r="B67" s="28" t="s">
        <v>33</v>
      </c>
      <c r="C67" s="10"/>
      <c r="D67" s="10">
        <v>10</v>
      </c>
      <c r="E67" s="10">
        <f t="shared" si="3"/>
        <v>0</v>
      </c>
      <c r="F67" s="3"/>
    </row>
    <row r="68" ht="15">
      <c r="A68" s="10">
        <v>42</v>
      </c>
      <c r="B68" s="25" t="s">
        <v>34</v>
      </c>
      <c r="C68" s="10"/>
      <c r="D68" s="26">
        <v>17</v>
      </c>
      <c r="E68" s="10">
        <f t="shared" si="3"/>
        <v>0</v>
      </c>
      <c r="F68" s="3"/>
    </row>
    <row r="69" ht="15">
      <c r="A69" s="10">
        <v>43</v>
      </c>
      <c r="B69" s="25" t="s">
        <v>35</v>
      </c>
      <c r="C69" s="10"/>
      <c r="D69" s="26">
        <v>12</v>
      </c>
      <c r="E69" s="10">
        <f t="shared" si="3"/>
        <v>0</v>
      </c>
      <c r="F69" s="3"/>
    </row>
    <row r="70" ht="15">
      <c r="A70" s="10">
        <v>44</v>
      </c>
      <c r="B70" s="8" t="s">
        <v>36</v>
      </c>
      <c r="C70" s="10"/>
      <c r="D70" s="10">
        <v>5</v>
      </c>
      <c r="E70" s="10">
        <f t="shared" si="3"/>
        <v>0</v>
      </c>
      <c r="F70" s="3"/>
    </row>
    <row r="71" ht="15">
      <c r="A71" s="10">
        <v>45</v>
      </c>
      <c r="B71" s="8" t="s">
        <v>37</v>
      </c>
      <c r="C71" s="10"/>
      <c r="D71" s="10">
        <v>1</v>
      </c>
      <c r="E71" s="10">
        <f t="shared" si="3"/>
        <v>0</v>
      </c>
      <c r="F71" s="3"/>
    </row>
    <row r="72" ht="30">
      <c r="A72" s="10">
        <v>46</v>
      </c>
      <c r="B72" s="29" t="s">
        <v>38</v>
      </c>
      <c r="C72" s="10"/>
      <c r="D72" s="10">
        <v>5</v>
      </c>
      <c r="E72" s="10">
        <f t="shared" si="3"/>
        <v>0</v>
      </c>
      <c r="F72" s="3"/>
    </row>
    <row r="73" ht="30">
      <c r="A73" s="10">
        <v>47</v>
      </c>
      <c r="B73" s="29" t="s">
        <v>39</v>
      </c>
      <c r="C73" s="10"/>
      <c r="D73" s="10">
        <v>5</v>
      </c>
      <c r="E73" s="10">
        <f t="shared" si="3"/>
        <v>0</v>
      </c>
      <c r="F73" s="3"/>
    </row>
    <row r="74" ht="30">
      <c r="A74" s="10">
        <v>48</v>
      </c>
      <c r="B74" s="30" t="s">
        <v>40</v>
      </c>
      <c r="C74" s="10"/>
      <c r="D74" s="10">
        <v>5</v>
      </c>
      <c r="E74" s="10">
        <f t="shared" si="3"/>
        <v>0</v>
      </c>
      <c r="F74" s="3"/>
    </row>
    <row r="75" ht="15">
      <c r="A75" s="10">
        <v>49</v>
      </c>
      <c r="B75" s="8" t="s">
        <v>41</v>
      </c>
      <c r="C75" s="10"/>
      <c r="D75" s="10">
        <v>2</v>
      </c>
      <c r="E75" s="10">
        <f t="shared" si="3"/>
        <v>0</v>
      </c>
      <c r="F75" s="3"/>
    </row>
    <row r="76" ht="15">
      <c r="A76" s="10">
        <v>50</v>
      </c>
      <c r="B76" s="8" t="s">
        <v>42</v>
      </c>
      <c r="C76" s="10"/>
      <c r="D76" s="10">
        <v>5</v>
      </c>
      <c r="E76" s="10">
        <f t="shared" si="3"/>
        <v>0</v>
      </c>
      <c r="F76" s="3"/>
    </row>
    <row r="77" ht="15">
      <c r="A77" s="10"/>
      <c r="B77" s="8"/>
      <c r="C77" s="8"/>
      <c r="D77" s="8"/>
      <c r="E77" s="16" t="s">
        <v>43</v>
      </c>
      <c r="F77" s="27">
        <f>SUM(E65:E76)</f>
        <v>0</v>
      </c>
    </row>
    <row r="78" ht="30">
      <c r="A78" s="10"/>
      <c r="B78" s="18" t="s">
        <v>44</v>
      </c>
      <c r="C78" s="4" t="s">
        <v>15</v>
      </c>
      <c r="D78" s="24" t="s">
        <v>30</v>
      </c>
      <c r="E78" s="4" t="s">
        <v>10</v>
      </c>
      <c r="F78" s="3"/>
    </row>
    <row r="79" ht="15">
      <c r="A79" s="10">
        <v>51</v>
      </c>
      <c r="B79" s="8" t="s">
        <v>45</v>
      </c>
      <c r="C79" s="10"/>
      <c r="D79" s="10">
        <v>25</v>
      </c>
      <c r="E79" s="10">
        <f t="shared" si="3"/>
        <v>0</v>
      </c>
      <c r="F79" s="3"/>
    </row>
    <row r="80" ht="15">
      <c r="A80" s="10">
        <v>52</v>
      </c>
      <c r="B80" s="8" t="s">
        <v>46</v>
      </c>
      <c r="C80" s="10"/>
      <c r="D80" s="10">
        <v>15</v>
      </c>
      <c r="E80" s="10">
        <f t="shared" si="3"/>
        <v>0</v>
      </c>
      <c r="F80" s="3"/>
    </row>
    <row r="81" s="31" customFormat="1">
      <c r="A81" s="26">
        <v>53</v>
      </c>
      <c r="B81" s="32" t="s">
        <v>47</v>
      </c>
      <c r="C81" s="10"/>
      <c r="D81" s="26">
        <v>10</v>
      </c>
      <c r="E81" s="26">
        <f t="shared" si="3"/>
        <v>0</v>
      </c>
      <c r="F81" s="33"/>
    </row>
    <row r="82" ht="45">
      <c r="A82" s="10">
        <v>54</v>
      </c>
      <c r="B82" s="21" t="s">
        <v>48</v>
      </c>
      <c r="C82" s="10"/>
      <c r="D82" s="10">
        <v>5</v>
      </c>
      <c r="E82" s="10">
        <f t="shared" si="3"/>
        <v>0</v>
      </c>
      <c r="F82" s="10"/>
    </row>
    <row r="83" ht="30">
      <c r="A83" s="10">
        <v>55</v>
      </c>
      <c r="B83" s="34" t="s">
        <v>49</v>
      </c>
      <c r="C83" s="10"/>
      <c r="D83" s="10">
        <v>2</v>
      </c>
      <c r="E83" s="10">
        <f t="shared" si="3"/>
        <v>0</v>
      </c>
      <c r="F83" s="3"/>
    </row>
    <row r="84" ht="30">
      <c r="A84" s="10">
        <v>56</v>
      </c>
      <c r="B84" s="35" t="s">
        <v>50</v>
      </c>
      <c r="C84" s="10"/>
      <c r="D84" s="10">
        <v>1</v>
      </c>
      <c r="E84" s="10">
        <f t="shared" si="3"/>
        <v>0</v>
      </c>
      <c r="F84" s="3"/>
    </row>
    <row r="85" ht="30">
      <c r="A85" s="10">
        <v>57</v>
      </c>
      <c r="B85" s="29" t="s">
        <v>51</v>
      </c>
      <c r="C85" s="10"/>
      <c r="D85" s="10">
        <v>20</v>
      </c>
      <c r="E85" s="10">
        <f t="shared" si="3"/>
        <v>0</v>
      </c>
      <c r="F85" s="10"/>
    </row>
    <row r="86" ht="30">
      <c r="A86" s="10">
        <v>58</v>
      </c>
      <c r="B86" s="29" t="s">
        <v>52</v>
      </c>
      <c r="C86" s="10"/>
      <c r="D86" s="10">
        <v>10</v>
      </c>
      <c r="E86" s="10">
        <f t="shared" si="3"/>
        <v>0</v>
      </c>
      <c r="F86" s="10"/>
    </row>
    <row r="87" ht="15">
      <c r="A87" s="10"/>
      <c r="B87" s="29"/>
      <c r="C87" s="17"/>
      <c r="D87" s="10"/>
      <c r="E87" s="10"/>
      <c r="F87" s="17"/>
    </row>
    <row r="88" ht="30">
      <c r="A88" s="10"/>
      <c r="B88" s="8"/>
      <c r="C88" s="4" t="s">
        <v>15</v>
      </c>
      <c r="D88" s="24" t="s">
        <v>30</v>
      </c>
      <c r="E88" s="4" t="s">
        <v>10</v>
      </c>
      <c r="F88" s="4"/>
    </row>
    <row r="89" ht="30">
      <c r="A89" s="10">
        <v>59</v>
      </c>
      <c r="B89" s="29" t="s">
        <v>53</v>
      </c>
      <c r="C89" s="10"/>
      <c r="D89" s="10">
        <v>15</v>
      </c>
      <c r="E89" s="10">
        <f t="shared" si="3"/>
        <v>0</v>
      </c>
      <c r="F89" s="3"/>
    </row>
    <row r="90" ht="30">
      <c r="A90" s="10">
        <v>60</v>
      </c>
      <c r="B90" s="29" t="s">
        <v>54</v>
      </c>
      <c r="C90" s="10"/>
      <c r="D90" s="10">
        <v>8</v>
      </c>
      <c r="E90" s="10">
        <f t="shared" si="3"/>
        <v>0</v>
      </c>
      <c r="F90" s="3"/>
    </row>
    <row r="91" ht="30">
      <c r="A91" s="10">
        <v>61</v>
      </c>
      <c r="B91" s="21" t="s">
        <v>55</v>
      </c>
      <c r="C91" s="10"/>
      <c r="D91" s="10">
        <v>5</v>
      </c>
      <c r="E91" s="10">
        <f t="shared" si="3"/>
        <v>0</v>
      </c>
      <c r="F91" s="3"/>
    </row>
    <row r="92" ht="15">
      <c r="A92" s="10">
        <v>62</v>
      </c>
      <c r="B92" s="8" t="s">
        <v>56</v>
      </c>
      <c r="C92" s="10"/>
      <c r="D92" s="10">
        <v>10</v>
      </c>
      <c r="E92" s="10">
        <f t="shared" si="3"/>
        <v>0</v>
      </c>
      <c r="F92" s="3"/>
    </row>
    <row r="93" ht="15">
      <c r="A93" s="10">
        <v>63</v>
      </c>
      <c r="B93" s="8" t="s">
        <v>57</v>
      </c>
      <c r="C93" s="10"/>
      <c r="D93" s="10">
        <v>10</v>
      </c>
      <c r="E93" s="10">
        <f t="shared" si="3"/>
        <v>0</v>
      </c>
      <c r="F93" s="3"/>
    </row>
    <row r="94" ht="15">
      <c r="A94" s="10">
        <v>64</v>
      </c>
      <c r="B94" s="35" t="s">
        <v>58</v>
      </c>
      <c r="C94" s="10"/>
      <c r="D94" s="10">
        <v>5</v>
      </c>
      <c r="E94" s="10">
        <f t="shared" si="3"/>
        <v>0</v>
      </c>
      <c r="F94" s="10"/>
    </row>
    <row r="95" ht="30">
      <c r="A95" s="10">
        <v>65</v>
      </c>
      <c r="B95" s="36" t="s">
        <v>59</v>
      </c>
      <c r="C95" s="10"/>
      <c r="D95" s="3">
        <v>5</v>
      </c>
      <c r="E95" s="10">
        <f t="shared" si="3"/>
        <v>0</v>
      </c>
      <c r="F95" s="3"/>
    </row>
    <row r="96" ht="30">
      <c r="A96" s="10">
        <v>66</v>
      </c>
      <c r="B96" s="36" t="s">
        <v>60</v>
      </c>
      <c r="C96" s="10"/>
      <c r="D96" s="3">
        <v>5</v>
      </c>
      <c r="E96" s="10">
        <f t="shared" si="3"/>
        <v>0</v>
      </c>
      <c r="F96" s="3"/>
    </row>
    <row r="97" ht="15">
      <c r="A97" s="10"/>
      <c r="B97" s="8"/>
      <c r="C97" s="8"/>
      <c r="D97" s="8"/>
      <c r="E97" s="16" t="s">
        <v>61</v>
      </c>
      <c r="F97" s="15">
        <f>SUM(E79:E86)+SUM(E89:E96)</f>
        <v>0</v>
      </c>
    </row>
    <row r="98" ht="15">
      <c r="A98" s="10"/>
      <c r="B98" s="37"/>
      <c r="C98" s="38"/>
      <c r="D98" s="8"/>
      <c r="E98" s="22" t="s">
        <v>62</v>
      </c>
      <c r="F98" s="15">
        <f>(F63+F77+F97)</f>
        <v>0</v>
      </c>
    </row>
    <row r="99" ht="15">
      <c r="A99" s="10"/>
      <c r="B99" s="8"/>
      <c r="C99" s="8"/>
      <c r="D99" s="8"/>
      <c r="E99" s="8"/>
      <c r="F99" s="8"/>
    </row>
    <row r="100" ht="30">
      <c r="A100" s="10"/>
      <c r="B100" s="39" t="s">
        <v>63</v>
      </c>
      <c r="C100" s="4" t="s">
        <v>15</v>
      </c>
      <c r="D100" s="24" t="s">
        <v>30</v>
      </c>
      <c r="E100" s="4" t="s">
        <v>10</v>
      </c>
      <c r="F100" s="3"/>
    </row>
    <row r="101" ht="15">
      <c r="A101" s="10">
        <v>67</v>
      </c>
      <c r="B101" s="35" t="s">
        <v>64</v>
      </c>
      <c r="C101" s="10"/>
      <c r="D101" s="10">
        <v>5</v>
      </c>
      <c r="E101" s="10">
        <f t="shared" ref="E101:E104" si="4">(D101*C101)</f>
        <v>0</v>
      </c>
      <c r="F101" s="3"/>
    </row>
    <row r="102" ht="15">
      <c r="A102" s="10">
        <v>68</v>
      </c>
      <c r="B102" s="35" t="s">
        <v>65</v>
      </c>
      <c r="C102" s="10"/>
      <c r="D102" s="10">
        <v>3</v>
      </c>
      <c r="E102" s="10">
        <f t="shared" si="4"/>
        <v>0</v>
      </c>
      <c r="F102" s="3"/>
    </row>
    <row r="103" ht="15">
      <c r="A103" s="10">
        <v>69</v>
      </c>
      <c r="B103" s="35" t="s">
        <v>66</v>
      </c>
      <c r="C103" s="10"/>
      <c r="D103" s="10">
        <v>5</v>
      </c>
      <c r="E103" s="10">
        <f t="shared" si="4"/>
        <v>0</v>
      </c>
      <c r="F103" s="3"/>
    </row>
    <row r="104" ht="15">
      <c r="A104" s="10">
        <v>70</v>
      </c>
      <c r="B104" s="30" t="s">
        <v>67</v>
      </c>
      <c r="C104" s="10"/>
      <c r="D104" s="10">
        <v>2</v>
      </c>
      <c r="E104" s="10">
        <f t="shared" si="4"/>
        <v>0</v>
      </c>
      <c r="F104" s="3"/>
    </row>
    <row r="105" ht="15">
      <c r="A105" s="10"/>
      <c r="B105" s="17"/>
      <c r="C105" s="17"/>
      <c r="D105" s="10"/>
      <c r="E105" s="22" t="s">
        <v>68</v>
      </c>
      <c r="F105" s="15">
        <f>SUM(E101:E104)</f>
        <v>0</v>
      </c>
    </row>
    <row r="106" ht="15">
      <c r="A106" s="10"/>
      <c r="B106" s="17"/>
      <c r="C106" s="17"/>
      <c r="D106" s="17"/>
      <c r="E106" s="17"/>
      <c r="F106" s="8"/>
    </row>
    <row r="107" ht="60">
      <c r="A107" s="10"/>
      <c r="B107" s="40" t="s">
        <v>69</v>
      </c>
      <c r="C107" s="4" t="s">
        <v>15</v>
      </c>
      <c r="D107" s="24" t="s">
        <v>30</v>
      </c>
      <c r="E107" s="4" t="s">
        <v>10</v>
      </c>
      <c r="F107" s="3"/>
    </row>
    <row r="108" ht="15">
      <c r="A108" s="10">
        <v>71</v>
      </c>
      <c r="B108" s="29" t="s">
        <v>70</v>
      </c>
      <c r="C108" s="10"/>
      <c r="D108" s="10">
        <v>10</v>
      </c>
      <c r="E108" s="10">
        <f t="shared" ref="E108:E155" si="5">(C108*D108)</f>
        <v>0</v>
      </c>
      <c r="F108" s="3"/>
    </row>
    <row r="109" ht="15">
      <c r="A109" s="10">
        <v>72</v>
      </c>
      <c r="B109" s="29" t="s">
        <v>71</v>
      </c>
      <c r="C109" s="10"/>
      <c r="D109" s="10">
        <v>5</v>
      </c>
      <c r="E109" s="10">
        <f t="shared" si="5"/>
        <v>0</v>
      </c>
      <c r="F109" s="3"/>
    </row>
    <row r="110" ht="15">
      <c r="A110" s="10">
        <v>73</v>
      </c>
      <c r="B110" s="29" t="s">
        <v>72</v>
      </c>
      <c r="C110" s="10"/>
      <c r="D110" s="10">
        <v>5</v>
      </c>
      <c r="E110" s="10">
        <f t="shared" si="5"/>
        <v>0</v>
      </c>
      <c r="F110" s="3"/>
    </row>
    <row r="111" ht="15">
      <c r="A111" s="10">
        <v>74</v>
      </c>
      <c r="B111" s="29" t="s">
        <v>73</v>
      </c>
      <c r="C111" s="10"/>
      <c r="D111" s="10">
        <v>3</v>
      </c>
      <c r="E111" s="10">
        <f t="shared" si="5"/>
        <v>0</v>
      </c>
      <c r="F111" s="3"/>
    </row>
    <row r="112" ht="15">
      <c r="A112" s="10"/>
      <c r="B112" s="8"/>
      <c r="C112" s="8"/>
      <c r="D112" s="8"/>
      <c r="E112" s="22" t="s">
        <v>74</v>
      </c>
      <c r="F112" s="15">
        <f>SUM(E108:E111)</f>
        <v>0</v>
      </c>
    </row>
    <row r="113" ht="15">
      <c r="A113" s="10"/>
      <c r="B113" s="8"/>
      <c r="C113" s="8"/>
      <c r="D113" s="8"/>
      <c r="E113" s="16"/>
      <c r="F113" s="41"/>
    </row>
    <row r="114" ht="75">
      <c r="A114" s="10"/>
      <c r="B114" s="42" t="s">
        <v>75</v>
      </c>
      <c r="C114" s="43" t="s">
        <v>76</v>
      </c>
      <c r="D114" s="24" t="s">
        <v>30</v>
      </c>
      <c r="E114" s="4" t="s">
        <v>10</v>
      </c>
      <c r="F114" s="4"/>
    </row>
    <row r="115" ht="63">
      <c r="A115" s="10">
        <v>75</v>
      </c>
      <c r="B115" s="44" t="s">
        <v>77</v>
      </c>
      <c r="C115" s="45"/>
      <c r="D115" s="10">
        <v>200</v>
      </c>
      <c r="E115" s="10">
        <f t="shared" si="5"/>
        <v>0</v>
      </c>
      <c r="F115" s="3"/>
    </row>
    <row r="116" ht="78.75">
      <c r="A116" s="10">
        <v>76</v>
      </c>
      <c r="B116" s="46" t="s">
        <v>78</v>
      </c>
      <c r="C116" s="47"/>
      <c r="D116" s="10">
        <v>100</v>
      </c>
      <c r="E116" s="10">
        <f t="shared" si="5"/>
        <v>0</v>
      </c>
      <c r="F116" s="3"/>
    </row>
    <row r="117" ht="31.5">
      <c r="A117" s="10">
        <v>77</v>
      </c>
      <c r="B117" s="46" t="s">
        <v>79</v>
      </c>
      <c r="C117" s="48"/>
      <c r="D117" s="10">
        <v>50</v>
      </c>
      <c r="E117" s="10">
        <f t="shared" si="5"/>
        <v>0</v>
      </c>
      <c r="F117" s="3"/>
    </row>
    <row r="118" ht="15.75">
      <c r="A118" s="10"/>
      <c r="B118" s="49"/>
      <c r="C118" s="50" t="s">
        <v>15</v>
      </c>
      <c r="D118" s="10"/>
      <c r="E118" s="10"/>
      <c r="F118" s="3"/>
    </row>
    <row r="119" ht="15">
      <c r="A119" s="10">
        <v>78</v>
      </c>
      <c r="B119" s="8" t="s">
        <v>80</v>
      </c>
      <c r="C119" s="3"/>
      <c r="D119" s="47">
        <v>18</v>
      </c>
      <c r="E119" s="10">
        <f t="shared" si="5"/>
        <v>0</v>
      </c>
      <c r="F119" s="3"/>
    </row>
    <row r="120" ht="15.75">
      <c r="A120" s="10">
        <v>79</v>
      </c>
      <c r="B120" s="51" t="s">
        <v>81</v>
      </c>
      <c r="C120" s="3"/>
      <c r="D120" s="47">
        <v>6</v>
      </c>
      <c r="E120" s="10">
        <f t="shared" si="5"/>
        <v>0</v>
      </c>
      <c r="F120" s="3"/>
    </row>
    <row r="121" ht="31.5">
      <c r="A121" s="10">
        <v>80</v>
      </c>
      <c r="B121" s="46" t="s">
        <v>82</v>
      </c>
      <c r="C121" s="3"/>
      <c r="D121" s="47">
        <v>18</v>
      </c>
      <c r="E121" s="10">
        <f t="shared" si="5"/>
        <v>0</v>
      </c>
      <c r="F121" s="3"/>
    </row>
    <row r="122" ht="15.75">
      <c r="A122" s="10">
        <v>81</v>
      </c>
      <c r="B122" s="51" t="s">
        <v>83</v>
      </c>
      <c r="C122" s="3"/>
      <c r="D122" s="47">
        <v>12</v>
      </c>
      <c r="E122" s="10">
        <f t="shared" si="5"/>
        <v>0</v>
      </c>
      <c r="F122" s="3"/>
    </row>
    <row r="123" ht="15.75">
      <c r="A123" s="10">
        <v>82</v>
      </c>
      <c r="B123" s="46" t="s">
        <v>84</v>
      </c>
      <c r="C123" s="3"/>
      <c r="D123" s="47">
        <v>6</v>
      </c>
      <c r="E123" s="10">
        <f t="shared" si="5"/>
        <v>0</v>
      </c>
      <c r="F123" s="3"/>
    </row>
    <row r="124" ht="15.75">
      <c r="A124" s="10">
        <v>83</v>
      </c>
      <c r="B124" s="51" t="s">
        <v>85</v>
      </c>
      <c r="C124" s="3"/>
      <c r="D124" s="47">
        <v>12</v>
      </c>
      <c r="E124" s="10">
        <f t="shared" si="5"/>
        <v>0</v>
      </c>
      <c r="F124" s="3"/>
    </row>
    <row r="125" ht="15.75">
      <c r="A125" s="10">
        <v>84</v>
      </c>
      <c r="B125" s="51" t="s">
        <v>86</v>
      </c>
      <c r="C125" s="3"/>
      <c r="D125" s="47">
        <v>18</v>
      </c>
      <c r="E125" s="10">
        <f t="shared" si="5"/>
        <v>0</v>
      </c>
      <c r="F125" s="3"/>
    </row>
    <row r="126" ht="15.75">
      <c r="A126" s="10">
        <v>85</v>
      </c>
      <c r="B126" s="46" t="s">
        <v>87</v>
      </c>
      <c r="C126" s="3"/>
      <c r="D126" s="47">
        <v>3</v>
      </c>
      <c r="E126" s="10">
        <f t="shared" si="5"/>
        <v>0</v>
      </c>
      <c r="F126" s="3"/>
    </row>
    <row r="127" ht="31.5">
      <c r="A127" s="10">
        <v>86</v>
      </c>
      <c r="B127" s="46" t="s">
        <v>88</v>
      </c>
      <c r="C127" s="3"/>
      <c r="D127" s="47">
        <v>12</v>
      </c>
      <c r="E127" s="10">
        <f t="shared" si="5"/>
        <v>0</v>
      </c>
      <c r="F127" s="3"/>
    </row>
    <row r="128" ht="15.75">
      <c r="A128" s="10">
        <v>87</v>
      </c>
      <c r="B128" s="51" t="s">
        <v>89</v>
      </c>
      <c r="C128" s="3"/>
      <c r="D128" s="47">
        <v>5</v>
      </c>
      <c r="E128" s="10">
        <f t="shared" si="5"/>
        <v>0</v>
      </c>
      <c r="F128" s="3"/>
    </row>
    <row r="129" ht="47.25">
      <c r="A129" s="10">
        <v>88</v>
      </c>
      <c r="B129" s="46" t="s">
        <v>90</v>
      </c>
      <c r="C129" s="3"/>
      <c r="D129" s="47">
        <v>12</v>
      </c>
      <c r="E129" s="10">
        <f t="shared" si="5"/>
        <v>0</v>
      </c>
      <c r="F129" s="3"/>
    </row>
    <row r="130" ht="31.5">
      <c r="A130" s="10">
        <v>89</v>
      </c>
      <c r="B130" s="46" t="s">
        <v>91</v>
      </c>
      <c r="C130" s="3"/>
      <c r="D130" s="47">
        <v>12</v>
      </c>
      <c r="E130" s="10">
        <f t="shared" si="5"/>
        <v>0</v>
      </c>
      <c r="F130" s="3"/>
    </row>
    <row r="131" ht="31.5">
      <c r="A131" s="10">
        <v>90</v>
      </c>
      <c r="B131" s="46" t="s">
        <v>92</v>
      </c>
      <c r="C131" s="3"/>
      <c r="D131" s="47">
        <v>8</v>
      </c>
      <c r="E131" s="10">
        <f t="shared" si="5"/>
        <v>0</v>
      </c>
      <c r="F131" s="3"/>
    </row>
    <row r="132" ht="15">
      <c r="A132" s="10"/>
      <c r="B132" s="21"/>
      <c r="C132" s="17"/>
      <c r="D132" s="10"/>
      <c r="E132" s="22" t="s">
        <v>93</v>
      </c>
      <c r="F132" s="15">
        <f>SUM(E115:E131)</f>
        <v>0</v>
      </c>
    </row>
    <row r="133" ht="15">
      <c r="A133" s="10"/>
      <c r="B133" s="8"/>
      <c r="C133" s="8"/>
      <c r="D133" s="8"/>
      <c r="E133" s="8"/>
      <c r="F133" s="8"/>
    </row>
    <row r="134" ht="30">
      <c r="A134" s="52"/>
      <c r="B134" s="53" t="s">
        <v>94</v>
      </c>
      <c r="C134" s="54" t="s">
        <v>15</v>
      </c>
      <c r="D134" s="55" t="s">
        <v>30</v>
      </c>
      <c r="E134" s="56" t="s">
        <v>10</v>
      </c>
      <c r="F134" s="57"/>
    </row>
    <row r="135" ht="15.75">
      <c r="A135" s="58">
        <v>91</v>
      </c>
      <c r="B135" s="51" t="s">
        <v>95</v>
      </c>
      <c r="C135" s="3"/>
      <c r="D135" s="10">
        <v>5</v>
      </c>
      <c r="E135" s="10">
        <f t="shared" si="5"/>
        <v>0</v>
      </c>
      <c r="F135" s="10"/>
    </row>
    <row r="136" ht="15.75">
      <c r="A136" s="58">
        <v>92</v>
      </c>
      <c r="B136" s="51" t="s">
        <v>96</v>
      </c>
      <c r="C136" s="3"/>
      <c r="D136" s="10">
        <v>5</v>
      </c>
      <c r="E136" s="10">
        <f t="shared" si="5"/>
        <v>0</v>
      </c>
      <c r="F136" s="10"/>
    </row>
    <row r="137" ht="15.75">
      <c r="A137" s="58">
        <v>93</v>
      </c>
      <c r="B137" s="51" t="s">
        <v>97</v>
      </c>
      <c r="C137" s="3"/>
      <c r="D137" s="10">
        <v>8</v>
      </c>
      <c r="E137" s="10">
        <f t="shared" si="5"/>
        <v>0</v>
      </c>
      <c r="F137" s="10"/>
    </row>
    <row r="138" ht="15">
      <c r="A138" s="59"/>
      <c r="B138" s="60"/>
      <c r="C138" s="61"/>
      <c r="D138" s="61"/>
      <c r="E138" s="62" t="s">
        <v>98</v>
      </c>
      <c r="F138" s="63">
        <f>SUM(E135:E137)</f>
        <v>0</v>
      </c>
    </row>
    <row r="139" ht="15">
      <c r="A139" s="10"/>
      <c r="B139" s="8"/>
      <c r="C139" s="8"/>
      <c r="D139" s="8"/>
      <c r="E139" s="8"/>
      <c r="F139" s="8"/>
    </row>
    <row r="140" ht="45">
      <c r="A140" s="10"/>
      <c r="B140" s="53" t="s">
        <v>99</v>
      </c>
      <c r="C140" s="3" t="s">
        <v>15</v>
      </c>
      <c r="D140" s="24" t="s">
        <v>30</v>
      </c>
      <c r="E140" s="4" t="s">
        <v>10</v>
      </c>
      <c r="F140" s="4"/>
    </row>
    <row r="141" ht="15.75">
      <c r="A141" s="10">
        <v>94</v>
      </c>
      <c r="B141" s="51" t="s">
        <v>100</v>
      </c>
      <c r="C141" s="47"/>
      <c r="D141" s="10">
        <v>5</v>
      </c>
      <c r="E141" s="10">
        <f t="shared" si="5"/>
        <v>0</v>
      </c>
      <c r="F141" s="17"/>
    </row>
    <row r="142" ht="31.5">
      <c r="A142" s="10">
        <v>95</v>
      </c>
      <c r="B142" s="46" t="s">
        <v>101</v>
      </c>
      <c r="C142" s="47"/>
      <c r="D142" s="10">
        <v>3</v>
      </c>
      <c r="E142" s="10">
        <f t="shared" si="5"/>
        <v>0</v>
      </c>
      <c r="F142" s="17"/>
    </row>
    <row r="143" ht="47.25">
      <c r="A143" s="10">
        <v>96</v>
      </c>
      <c r="B143" s="46" t="s">
        <v>102</v>
      </c>
      <c r="C143" s="47"/>
      <c r="D143" s="10">
        <v>2</v>
      </c>
      <c r="E143" s="10">
        <f t="shared" si="5"/>
        <v>0</v>
      </c>
      <c r="F143" s="17"/>
    </row>
    <row r="144" ht="15.75">
      <c r="A144" s="10">
        <v>97</v>
      </c>
      <c r="B144" s="51" t="s">
        <v>103</v>
      </c>
      <c r="C144" s="47"/>
      <c r="D144" s="10">
        <v>1</v>
      </c>
      <c r="E144" s="10">
        <f t="shared" si="5"/>
        <v>0</v>
      </c>
      <c r="F144" s="17"/>
    </row>
    <row r="145" ht="15.75">
      <c r="A145" s="10">
        <v>98</v>
      </c>
      <c r="B145" s="51" t="s">
        <v>104</v>
      </c>
      <c r="C145" s="47"/>
      <c r="D145" s="10">
        <v>15</v>
      </c>
      <c r="E145" s="10">
        <f t="shared" si="5"/>
        <v>0</v>
      </c>
      <c r="F145" s="17"/>
    </row>
    <row r="146" ht="15">
      <c r="A146" s="10">
        <v>99</v>
      </c>
      <c r="B146" s="8" t="s">
        <v>105</v>
      </c>
      <c r="C146" s="47"/>
      <c r="D146" s="10">
        <v>10</v>
      </c>
      <c r="E146" s="10">
        <f t="shared" si="5"/>
        <v>0</v>
      </c>
      <c r="F146" s="17"/>
    </row>
    <row r="147" ht="15">
      <c r="A147" s="10">
        <v>100</v>
      </c>
      <c r="B147" s="8" t="s">
        <v>106</v>
      </c>
      <c r="C147" s="47"/>
      <c r="D147" s="10">
        <v>5</v>
      </c>
      <c r="E147" s="10">
        <f t="shared" si="5"/>
        <v>0</v>
      </c>
      <c r="F147" s="17"/>
    </row>
    <row r="148" ht="15">
      <c r="A148" s="10">
        <v>101</v>
      </c>
      <c r="B148" s="8" t="s">
        <v>107</v>
      </c>
      <c r="C148" s="47"/>
      <c r="D148" s="10">
        <v>5</v>
      </c>
      <c r="E148" s="10">
        <f t="shared" si="5"/>
        <v>0</v>
      </c>
      <c r="F148" s="17"/>
    </row>
    <row r="149" ht="15">
      <c r="A149" s="10">
        <v>102</v>
      </c>
      <c r="B149" s="8" t="s">
        <v>108</v>
      </c>
      <c r="C149" s="47"/>
      <c r="D149" s="10">
        <v>3</v>
      </c>
      <c r="E149" s="10">
        <f t="shared" si="5"/>
        <v>0</v>
      </c>
      <c r="F149" s="17"/>
    </row>
    <row r="150" ht="15">
      <c r="A150" s="10">
        <v>103</v>
      </c>
      <c r="B150" s="8" t="s">
        <v>109</v>
      </c>
      <c r="C150" s="47"/>
      <c r="D150" s="10">
        <v>2</v>
      </c>
      <c r="E150" s="10">
        <f t="shared" si="5"/>
        <v>0</v>
      </c>
      <c r="F150" s="17"/>
    </row>
    <row r="151" ht="15">
      <c r="A151" s="10">
        <v>104</v>
      </c>
      <c r="B151" s="8" t="s">
        <v>110</v>
      </c>
      <c r="C151" s="47"/>
      <c r="D151" s="10">
        <v>6</v>
      </c>
      <c r="E151" s="10">
        <f t="shared" si="5"/>
        <v>0</v>
      </c>
      <c r="F151" s="17"/>
    </row>
    <row r="152" ht="15">
      <c r="A152" s="10">
        <v>105</v>
      </c>
      <c r="B152" s="8" t="s">
        <v>111</v>
      </c>
      <c r="C152" s="47"/>
      <c r="D152" s="10">
        <v>4</v>
      </c>
      <c r="E152" s="10">
        <f t="shared" si="5"/>
        <v>0</v>
      </c>
      <c r="F152" s="17"/>
    </row>
    <row r="153" ht="15">
      <c r="A153" s="10">
        <v>106</v>
      </c>
      <c r="B153" s="8" t="s">
        <v>112</v>
      </c>
      <c r="C153" s="47"/>
      <c r="D153" s="10">
        <v>2</v>
      </c>
      <c r="E153" s="10">
        <f t="shared" si="5"/>
        <v>0</v>
      </c>
      <c r="F153" s="17"/>
    </row>
    <row r="154" ht="31.5">
      <c r="A154" s="10">
        <v>107</v>
      </c>
      <c r="B154" s="46" t="s">
        <v>113</v>
      </c>
      <c r="C154" s="47"/>
      <c r="D154" s="10">
        <v>2</v>
      </c>
      <c r="E154" s="10">
        <f t="shared" si="5"/>
        <v>0</v>
      </c>
      <c r="F154" s="17"/>
    </row>
    <row r="155" ht="15.75">
      <c r="A155" s="10">
        <v>108</v>
      </c>
      <c r="B155" s="51" t="s">
        <v>114</v>
      </c>
      <c r="C155" s="47"/>
      <c r="D155" s="10">
        <v>1</v>
      </c>
      <c r="E155" s="10">
        <f t="shared" si="5"/>
        <v>0</v>
      </c>
      <c r="F155" s="8"/>
    </row>
    <row r="156" ht="15">
      <c r="A156" s="10"/>
      <c r="B156" s="8"/>
      <c r="C156" s="8"/>
      <c r="D156" s="8"/>
      <c r="E156" s="64" t="s">
        <v>115</v>
      </c>
      <c r="F156" s="12">
        <f>SUM(E141:E155)</f>
        <v>0</v>
      </c>
    </row>
    <row r="157" ht="15.75">
      <c r="A157" s="10"/>
      <c r="B157" s="65"/>
      <c r="C157" s="66"/>
      <c r="D157" s="8"/>
      <c r="E157" s="67"/>
      <c r="F157" s="68"/>
    </row>
    <row r="158" ht="16.5">
      <c r="A158" s="10"/>
      <c r="B158" s="69" t="s">
        <v>116</v>
      </c>
      <c r="C158" s="70" t="s">
        <v>117</v>
      </c>
      <c r="D158" s="71"/>
      <c r="E158" s="8"/>
      <c r="F158" s="8"/>
    </row>
    <row r="159" ht="15.75">
      <c r="A159" s="10"/>
      <c r="B159" s="72"/>
      <c r="C159" s="72"/>
      <c r="D159" s="8"/>
      <c r="E159" s="8"/>
      <c r="F159" s="8"/>
    </row>
    <row r="160" ht="16.5">
      <c r="A160" s="10"/>
      <c r="B160" s="69" t="s">
        <v>118</v>
      </c>
      <c r="C160" s="73">
        <f>(F54+F98+F105+F112+F132+F138+F156)</f>
        <v>0</v>
      </c>
      <c r="D160" s="71"/>
      <c r="E160" s="8"/>
      <c r="F160" s="8"/>
    </row>
    <row r="161" ht="15">
      <c r="A161" s="10"/>
      <c r="B161" s="8"/>
      <c r="C161" s="8"/>
      <c r="D161" s="8"/>
      <c r="E161" s="8"/>
      <c r="F161" s="8"/>
    </row>
    <row r="162" ht="15">
      <c r="A162" s="10"/>
      <c r="B162" s="8"/>
      <c r="C162" s="8"/>
      <c r="D162" s="8"/>
      <c r="E162" s="8"/>
      <c r="F162" s="8"/>
    </row>
    <row r="163" ht="15">
      <c r="A163" s="10"/>
      <c r="B163" s="8"/>
      <c r="C163" s="8"/>
      <c r="D163" s="8"/>
      <c r="E163" s="8"/>
      <c r="F163" s="8"/>
    </row>
    <row r="164" ht="15">
      <c r="A164" s="10"/>
      <c r="B164" s="8"/>
      <c r="C164" s="8"/>
      <c r="D164" s="8"/>
      <c r="E164" s="8"/>
      <c r="F164" s="8"/>
    </row>
    <row r="165" ht="15">
      <c r="A165" s="10"/>
      <c r="B165" s="8"/>
      <c r="C165" s="8"/>
      <c r="D165" s="8"/>
      <c r="E165" s="8"/>
      <c r="F165" s="8"/>
    </row>
    <row r="166" ht="15">
      <c r="A166" s="10"/>
      <c r="B166" s="8"/>
      <c r="C166" s="8"/>
      <c r="D166" s="8"/>
      <c r="E166" s="8"/>
      <c r="F166" s="8"/>
    </row>
    <row r="167" ht="15">
      <c r="A167" s="10"/>
      <c r="B167" s="8"/>
      <c r="C167" s="8"/>
      <c r="D167" s="8"/>
      <c r="E167" s="8"/>
      <c r="F167" s="8"/>
    </row>
    <row r="168" ht="15">
      <c r="A168" s="10"/>
      <c r="B168" s="8"/>
      <c r="C168" s="8"/>
      <c r="D168" s="8"/>
      <c r="E168" s="8"/>
      <c r="F168" s="8"/>
    </row>
    <row r="169" ht="15">
      <c r="A169" s="10"/>
      <c r="B169" s="8"/>
      <c r="C169" s="8"/>
      <c r="D169" s="8"/>
      <c r="E169" s="8"/>
      <c r="F169" s="8"/>
    </row>
    <row r="170" ht="15">
      <c r="A170" s="10"/>
      <c r="B170" s="8"/>
      <c r="C170" s="8"/>
      <c r="D170" s="8"/>
      <c r="E170" s="4"/>
      <c r="F170" s="4"/>
    </row>
    <row r="171" ht="15">
      <c r="A171" s="10"/>
      <c r="B171" s="8"/>
      <c r="C171" s="8"/>
      <c r="D171" s="8"/>
      <c r="E171" s="74"/>
      <c r="F171" s="74"/>
    </row>
    <row r="172" ht="15">
      <c r="A172" s="10"/>
      <c r="B172" s="8"/>
      <c r="C172" s="8"/>
      <c r="D172" s="8"/>
      <c r="E172" s="74"/>
      <c r="F172" s="74"/>
    </row>
    <row r="173" ht="15">
      <c r="A173" s="10"/>
      <c r="B173" s="8"/>
      <c r="C173" s="8"/>
      <c r="D173" s="8"/>
      <c r="E173" s="8"/>
      <c r="F173" s="8"/>
    </row>
    <row r="174" ht="15">
      <c r="A174" s="10"/>
      <c r="B174" s="8"/>
      <c r="C174" s="8"/>
      <c r="D174" s="8"/>
      <c r="E174" s="8"/>
      <c r="F174" s="8"/>
    </row>
    <row r="175" ht="15">
      <c r="A175" s="10"/>
      <c r="B175" s="8"/>
      <c r="C175" s="8"/>
      <c r="D175" s="8"/>
      <c r="E175" s="8"/>
      <c r="F175" s="8"/>
    </row>
    <row r="176" ht="15">
      <c r="A176" s="10"/>
      <c r="B176" s="8"/>
      <c r="C176" s="8"/>
      <c r="D176" s="8"/>
      <c r="E176" s="8"/>
      <c r="F176" s="8"/>
    </row>
  </sheetData>
  <mergeCells count="12">
    <mergeCell ref="A1:A6"/>
    <mergeCell ref="B1:E1"/>
    <mergeCell ref="B2:F2"/>
    <mergeCell ref="B3:F3"/>
    <mergeCell ref="B4:D4"/>
    <mergeCell ref="E4:F4"/>
    <mergeCell ref="B5:D5"/>
    <mergeCell ref="E5:F5"/>
    <mergeCell ref="E157:F157"/>
    <mergeCell ref="E170:F170"/>
    <mergeCell ref="E171:F171"/>
    <mergeCell ref="E172:F172"/>
  </mergeCells>
  <printOptions headings="0" gridLines="0"/>
  <pageMargins left="0" right="0" top="1.1812499999999999" bottom="0.39375000000000004" header="0.51180599999999998" footer="0.51180599999999998"/>
  <pageSetup paperSize="9" scale="56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ONLYOFFICE/7.4.0.163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Rondinel</dc:creator>
  <cp:revision>2</cp:revision>
  <dcterms:created xsi:type="dcterms:W3CDTF">2020-11-16T19:19:00Z</dcterms:created>
  <dcterms:modified xsi:type="dcterms:W3CDTF">2024-05-28T19:54:22Z</dcterms:modified>
  <cp:version>1048576</cp:version>
</cp:coreProperties>
</file>